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7785"/>
  </bookViews>
  <sheets>
    <sheet name="调整总表" sheetId="6" r:id="rId1"/>
  </sheets>
  <calcPr calcId="144525"/>
</workbook>
</file>

<file path=xl/sharedStrings.xml><?xml version="1.0" encoding="utf-8"?>
<sst xmlns="http://schemas.openxmlformats.org/spreadsheetml/2006/main" count="46" uniqueCount="34">
  <si>
    <t>附件1</t>
  </si>
  <si>
    <t>中央财政城镇保障性安居工程补助资金用于支持住房租赁市场发展试点调整资金分配明细表</t>
  </si>
  <si>
    <t>单位：万元</t>
  </si>
  <si>
    <t>项目/区域</t>
  </si>
  <si>
    <t>中央财政支持住房租赁市场发展试点项目</t>
  </si>
  <si>
    <t>转移支付资金</t>
  </si>
  <si>
    <t>已拨付资金</t>
  </si>
  <si>
    <t>此次调整资金</t>
  </si>
  <si>
    <t>调整后资金</t>
  </si>
  <si>
    <t>小计</t>
  </si>
  <si>
    <t>2020年</t>
  </si>
  <si>
    <t>2021年</t>
  </si>
  <si>
    <t>2022年</t>
  </si>
  <si>
    <t>总计</t>
  </si>
  <si>
    <t>一、市本级合计</t>
  </si>
  <si>
    <t>市住建委</t>
  </si>
  <si>
    <t>二、各区合计</t>
  </si>
  <si>
    <t>和平区小计</t>
  </si>
  <si>
    <t>河西区小计</t>
  </si>
  <si>
    <t>河东区小计</t>
  </si>
  <si>
    <t>南开区小计</t>
  </si>
  <si>
    <t>河北区小计</t>
  </si>
  <si>
    <t>红桥区小计</t>
  </si>
  <si>
    <t>东丽区小计</t>
  </si>
  <si>
    <t>津南区小计</t>
  </si>
  <si>
    <t>西青区小计</t>
  </si>
  <si>
    <t>北辰区小计</t>
  </si>
  <si>
    <t>静海区小计</t>
  </si>
  <si>
    <t>武清区小计</t>
  </si>
  <si>
    <t>宝坻区小计</t>
  </si>
  <si>
    <t>蓟州区小计</t>
  </si>
  <si>
    <t>宁河区小计</t>
  </si>
  <si>
    <t>滨海新区小计</t>
  </si>
  <si>
    <t>注：已拨付资金数据来源截至2022年8月31日。</t>
  </si>
</sst>
</file>

<file path=xl/styles.xml><?xml version="1.0" encoding="utf-8"?>
<styleSheet xmlns="http://schemas.openxmlformats.org/spreadsheetml/2006/main">
  <numFmts count="7">
    <numFmt numFmtId="176" formatCode="#,##0_);[Red]\(#,##0\)"/>
    <numFmt numFmtId="44" formatCode="_ &quot;￥&quot;* #,##0.00_ ;_ &quot;￥&quot;* \-#,##0.00_ ;_ &quot;￥&quot;* &quot;-&quot;??_ ;_ @_ "/>
    <numFmt numFmtId="177" formatCode="#,##0_ "/>
    <numFmt numFmtId="43" formatCode="_ * #,##0.00_ ;_ * \-#,##0.00_ ;_ * &quot;-&quot;??_ ;_ @_ "/>
    <numFmt numFmtId="178" formatCode="#,##0.00_ "/>
    <numFmt numFmtId="42" formatCode="_ &quot;￥&quot;* #,##0_ ;_ &quot;￥&quot;* \-#,##0_ ;_ &quot;￥&quot;* &quot;-&quot;_ ;_ @_ "/>
    <numFmt numFmtId="41" formatCode="_ * #,##0_ ;_ * \-#,##0_ ;_ * &quot;-&quot;_ ;_ @_ "/>
  </numFmts>
  <fonts count="34">
    <font>
      <sz val="11"/>
      <color theme="1"/>
      <name val="宋体"/>
      <charset val="134"/>
      <scheme val="minor"/>
    </font>
    <font>
      <sz val="11"/>
      <color theme="1"/>
      <name val="Times New Roman"/>
      <charset val="134"/>
    </font>
    <font>
      <sz val="24"/>
      <color theme="1"/>
      <name val="Times New Roman"/>
      <charset val="134"/>
    </font>
    <font>
      <b/>
      <sz val="24"/>
      <color theme="1"/>
      <name val="Times New Roman"/>
      <charset val="134"/>
    </font>
    <font>
      <sz val="16"/>
      <color theme="1"/>
      <name val="宋体"/>
      <charset val="134"/>
      <scheme val="minor"/>
    </font>
    <font>
      <sz val="20"/>
      <color theme="1"/>
      <name val="黑体"/>
      <charset val="134"/>
    </font>
    <font>
      <sz val="48"/>
      <color theme="1"/>
      <name val="方正小标宋简体"/>
      <charset val="134"/>
    </font>
    <font>
      <sz val="14"/>
      <color theme="1"/>
      <name val="Times New Roman"/>
      <charset val="134"/>
    </font>
    <font>
      <b/>
      <sz val="24"/>
      <color theme="1"/>
      <name val="宋体"/>
      <charset val="134"/>
    </font>
    <font>
      <b/>
      <sz val="24"/>
      <color theme="1"/>
      <name val="仿宋_GB2312"/>
      <charset val="134"/>
    </font>
    <font>
      <sz val="24"/>
      <color theme="1"/>
      <name val="仿宋_GB2312"/>
      <charset val="134"/>
    </font>
    <font>
      <sz val="24"/>
      <color theme="1"/>
      <name val="宋体"/>
      <charset val="134"/>
      <scheme val="minor"/>
    </font>
    <font>
      <b/>
      <sz val="28"/>
      <color theme="1"/>
      <name val="Times New Roman"/>
      <charset val="134"/>
    </font>
    <font>
      <sz val="28"/>
      <color theme="1"/>
      <name val="Times New Roman"/>
      <charset val="134"/>
    </font>
    <font>
      <sz val="24"/>
      <color theme="1"/>
      <name val="宋体"/>
      <charset val="134"/>
    </font>
    <font>
      <sz val="11"/>
      <color theme="0"/>
      <name val="宋体"/>
      <charset val="0"/>
      <scheme val="minor"/>
    </font>
    <font>
      <sz val="11"/>
      <color theme="1"/>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1"/>
      <color rgb="FFFFFFFF"/>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sz val="11"/>
      <color rgb="FF3F3F76"/>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6"/>
        <bgColor indexed="64"/>
      </patternFill>
    </fill>
    <fill>
      <patternFill patternType="solid">
        <fgColor theme="8" tint="0.599993896298105"/>
        <bgColor indexed="64"/>
      </patternFill>
    </fill>
    <fill>
      <patternFill patternType="solid">
        <fgColor rgb="FFFFCC9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0" fontId="15" fillId="12"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28" fillId="7" borderId="11" applyNumberFormat="false" applyAlignment="false" applyProtection="false">
      <alignment vertical="center"/>
    </xf>
    <xf numFmtId="0" fontId="20" fillId="9" borderId="6" applyNumberFormat="false" applyAlignment="false" applyProtection="false">
      <alignment vertical="center"/>
    </xf>
    <xf numFmtId="0" fontId="21" fillId="11" borderId="0" applyNumberFormat="false" applyBorder="false" applyAlignment="false" applyProtection="false">
      <alignment vertical="center"/>
    </xf>
    <xf numFmtId="0" fontId="22" fillId="0" borderId="7"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31" fillId="0" borderId="7" applyNumberFormat="false" applyFill="false" applyAlignment="false" applyProtection="false">
      <alignment vertical="center"/>
    </xf>
    <xf numFmtId="0" fontId="16" fillId="3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6" fillId="13"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5" fillId="14" borderId="0" applyNumberFormat="false" applyBorder="false" applyAlignment="false" applyProtection="false">
      <alignment vertical="center"/>
    </xf>
    <xf numFmtId="0" fontId="26" fillId="0" borderId="8" applyNumberFormat="false" applyFill="false" applyAlignment="false" applyProtection="false">
      <alignment vertical="center"/>
    </xf>
    <xf numFmtId="0" fontId="30" fillId="0" borderId="12" applyNumberFormat="false" applyFill="false" applyAlignment="false" applyProtection="false">
      <alignment vertical="center"/>
    </xf>
    <xf numFmtId="0" fontId="16" fillId="6"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6" fillId="23" borderId="0" applyNumberFormat="false" applyBorder="false" applyAlignment="false" applyProtection="false">
      <alignment vertical="center"/>
    </xf>
    <xf numFmtId="0" fontId="27" fillId="0" borderId="9"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6" fillId="1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6" fillId="16" borderId="0" applyNumberFormat="false" applyBorder="false" applyAlignment="false" applyProtection="false">
      <alignment vertical="center"/>
    </xf>
    <xf numFmtId="0" fontId="0" fillId="17" borderId="10" applyNumberFormat="false" applyFont="false" applyAlignment="false" applyProtection="false">
      <alignment vertical="center"/>
    </xf>
    <xf numFmtId="0" fontId="15" fillId="19"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16" fillId="20"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19" fillId="7" borderId="5" applyNumberFormat="false" applyAlignment="false" applyProtection="false">
      <alignment vertical="center"/>
    </xf>
    <xf numFmtId="0" fontId="15" fillId="18" borderId="0" applyNumberFormat="false" applyBorder="false" applyAlignment="false" applyProtection="false">
      <alignment vertical="center"/>
    </xf>
    <xf numFmtId="0" fontId="15" fillId="25"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15" fillId="26" borderId="0" applyNumberFormat="false" applyBorder="false" applyAlignment="false" applyProtection="false">
      <alignment vertical="center"/>
    </xf>
    <xf numFmtId="0" fontId="15" fillId="2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5"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30"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0" fontId="33" fillId="32" borderId="5" applyNumberFormat="false" applyAlignment="false" applyProtection="false">
      <alignment vertical="center"/>
    </xf>
    <xf numFmtId="0" fontId="16" fillId="21"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6" fillId="3" borderId="0" applyNumberFormat="false" applyBorder="false" applyAlignment="false" applyProtection="false">
      <alignment vertical="center"/>
    </xf>
  </cellStyleXfs>
  <cellXfs count="34">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lignment vertical="center"/>
    </xf>
    <xf numFmtId="0" fontId="0" fillId="0" borderId="0" xfId="0" applyAlignment="true">
      <alignment horizontal="center" vertical="center"/>
    </xf>
    <xf numFmtId="0" fontId="4" fillId="0" borderId="0" xfId="0" applyFont="true" applyAlignment="true">
      <alignment horizontal="center" vertical="center"/>
    </xf>
    <xf numFmtId="177" fontId="4" fillId="0" borderId="0" xfId="0" applyNumberFormat="true" applyFont="true" applyAlignment="true">
      <alignment horizontal="center" vertical="center"/>
    </xf>
    <xf numFmtId="0" fontId="5" fillId="0" borderId="0" xfId="0" applyFont="true" applyAlignment="true">
      <alignment vertical="center"/>
    </xf>
    <xf numFmtId="0" fontId="6" fillId="0" borderId="0" xfId="0" applyFont="true" applyAlignment="true">
      <alignment horizontal="center" vertical="center"/>
    </xf>
    <xf numFmtId="0" fontId="7" fillId="0" borderId="0" xfId="0" applyFont="true" applyAlignment="true">
      <alignment horizontal="center" vertical="center"/>
    </xf>
    <xf numFmtId="0" fontId="8" fillId="0" borderId="1" xfId="0" applyFont="true" applyBorder="true" applyAlignment="true">
      <alignment horizontal="center" vertical="center"/>
    </xf>
    <xf numFmtId="0" fontId="8" fillId="0" borderId="2" xfId="0" applyFont="true" applyBorder="true" applyAlignment="true">
      <alignment horizontal="center" vertical="center"/>
    </xf>
    <xf numFmtId="0" fontId="8" fillId="0" borderId="3" xfId="0" applyFont="true" applyBorder="true" applyAlignment="true">
      <alignment horizontal="center" vertical="center"/>
    </xf>
    <xf numFmtId="0" fontId="8" fillId="0" borderId="4" xfId="0" applyFont="true" applyBorder="true" applyAlignment="true">
      <alignment horizontal="center" vertical="center"/>
    </xf>
    <xf numFmtId="0" fontId="9" fillId="0" borderId="1" xfId="0" applyFont="true" applyBorder="true" applyAlignment="true">
      <alignment horizontal="center" vertical="center" wrapText="true"/>
    </xf>
    <xf numFmtId="0" fontId="3" fillId="0" borderId="1" xfId="0" applyFont="true" applyBorder="true" applyAlignment="true">
      <alignment horizontal="center" vertical="center" wrapText="true"/>
    </xf>
    <xf numFmtId="0" fontId="10" fillId="0" borderId="1" xfId="0" applyFont="true" applyBorder="true" applyAlignment="true">
      <alignment horizontal="center" vertical="center"/>
    </xf>
    <xf numFmtId="0" fontId="2" fillId="0" borderId="1" xfId="0" applyFont="true" applyBorder="true" applyAlignment="true">
      <alignment horizontal="center" vertical="center"/>
    </xf>
    <xf numFmtId="0" fontId="11" fillId="0" borderId="0" xfId="0" applyFont="true" applyAlignment="true">
      <alignment horizontal="left" vertical="center"/>
    </xf>
    <xf numFmtId="0" fontId="2" fillId="0" borderId="0" xfId="0" applyFont="true" applyAlignment="true">
      <alignment horizontal="center" vertical="center"/>
    </xf>
    <xf numFmtId="0" fontId="8" fillId="0" borderId="1" xfId="0" applyFont="true" applyBorder="true" applyAlignment="true">
      <alignment horizontal="center" vertical="center" wrapText="true"/>
    </xf>
    <xf numFmtId="176" fontId="12" fillId="0" borderId="1" xfId="0" applyNumberFormat="true" applyFont="true" applyBorder="true" applyAlignment="true">
      <alignment horizontal="right" vertical="center"/>
    </xf>
    <xf numFmtId="176" fontId="13" fillId="0" borderId="1" xfId="0" applyNumberFormat="true" applyFont="true" applyBorder="true" applyAlignment="true">
      <alignment horizontal="right" vertical="center"/>
    </xf>
    <xf numFmtId="177" fontId="6" fillId="0" borderId="0" xfId="0" applyNumberFormat="true" applyFont="true" applyAlignment="true">
      <alignment horizontal="center" vertical="center"/>
    </xf>
    <xf numFmtId="177" fontId="2" fillId="0" borderId="0" xfId="0" applyNumberFormat="true" applyFont="true" applyAlignment="true">
      <alignment horizontal="center" vertical="center"/>
    </xf>
    <xf numFmtId="177" fontId="8" fillId="0" borderId="1" xfId="0" applyNumberFormat="true" applyFont="true" applyBorder="true" applyAlignment="true">
      <alignment horizontal="center" vertical="center" wrapText="true"/>
    </xf>
    <xf numFmtId="177" fontId="8" fillId="0" borderId="2" xfId="0" applyNumberFormat="true" applyFont="true" applyBorder="true" applyAlignment="true">
      <alignment horizontal="center" vertical="center" wrapText="true"/>
    </xf>
    <xf numFmtId="177" fontId="8" fillId="0" borderId="3" xfId="0" applyNumberFormat="true" applyFont="true" applyBorder="true" applyAlignment="true">
      <alignment horizontal="center" vertical="center" wrapText="true"/>
    </xf>
    <xf numFmtId="177" fontId="12" fillId="0" borderId="1" xfId="0" applyNumberFormat="true" applyFont="true" applyBorder="true" applyAlignment="true">
      <alignment horizontal="right" vertical="center"/>
    </xf>
    <xf numFmtId="178" fontId="12" fillId="0" borderId="1" xfId="0" applyNumberFormat="true" applyFont="true" applyBorder="true" applyAlignment="true">
      <alignment horizontal="right" vertical="center"/>
    </xf>
    <xf numFmtId="177" fontId="13" fillId="0" borderId="1" xfId="0" applyNumberFormat="true" applyFont="true" applyBorder="true" applyAlignment="true">
      <alignment horizontal="right" vertical="center"/>
    </xf>
    <xf numFmtId="178" fontId="13" fillId="0" borderId="1" xfId="0" applyNumberFormat="true" applyFont="true" applyBorder="true" applyAlignment="true">
      <alignment horizontal="right" vertical="center"/>
    </xf>
    <xf numFmtId="177" fontId="14" fillId="0" borderId="0" xfId="0" applyNumberFormat="true" applyFont="true" applyAlignment="true">
      <alignment horizontal="center" vertical="center"/>
    </xf>
    <xf numFmtId="177" fontId="8" fillId="0" borderId="4" xfId="0" applyNumberFormat="true" applyFont="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true"/>
  </sheetPr>
  <dimension ref="A1:T27"/>
  <sheetViews>
    <sheetView tabSelected="1" view="pageBreakPreview" zoomScale="30" zoomScaleNormal="30" zoomScaleSheetLayoutView="30" topLeftCell="G1" workbookViewId="0">
      <selection activeCell="P21" sqref="P21"/>
    </sheetView>
  </sheetViews>
  <sheetFormatPr defaultColWidth="9" defaultRowHeight="20.25"/>
  <cols>
    <col min="1" max="1" width="7.25" customWidth="true"/>
    <col min="2" max="3" width="7.25" style="4" customWidth="true"/>
    <col min="4" max="4" width="6.25" style="4" customWidth="true"/>
    <col min="5" max="12" width="26.6666666666667" style="5" customWidth="true"/>
    <col min="13" max="20" width="26.6666666666667" style="6" customWidth="true"/>
    <col min="21" max="22" width="26.6666666666667" customWidth="true"/>
    <col min="254" max="254" width="7.625" customWidth="true"/>
    <col min="255" max="255" width="22.5" customWidth="true"/>
    <col min="256" max="256" width="26.25" customWidth="true"/>
    <col min="257" max="257" width="12.5" customWidth="true"/>
    <col min="258" max="259" width="9" hidden="true" customWidth="true"/>
    <col min="260" max="261" width="15.625" customWidth="true"/>
    <col min="262" max="262" width="16.5" customWidth="true"/>
    <col min="263" max="263" width="15.75" customWidth="true"/>
    <col min="264" max="264" width="20" customWidth="true"/>
    <col min="265" max="265" width="16.875" customWidth="true"/>
    <col min="266" max="266" width="18.875" customWidth="true"/>
    <col min="267" max="267" width="15.625" customWidth="true"/>
    <col min="268" max="268" width="13.875" customWidth="true"/>
    <col min="510" max="510" width="7.625" customWidth="true"/>
    <col min="511" max="511" width="22.5" customWidth="true"/>
    <col min="512" max="512" width="26.25" customWidth="true"/>
    <col min="513" max="513" width="12.5" customWidth="true"/>
    <col min="514" max="515" width="9" hidden="true" customWidth="true"/>
    <col min="516" max="517" width="15.625" customWidth="true"/>
    <col min="518" max="518" width="16.5" customWidth="true"/>
    <col min="519" max="519" width="15.75" customWidth="true"/>
    <col min="520" max="520" width="20" customWidth="true"/>
    <col min="521" max="521" width="16.875" customWidth="true"/>
    <col min="522" max="522" width="18.875" customWidth="true"/>
    <col min="523" max="523" width="15.625" customWidth="true"/>
    <col min="524" max="524" width="13.875" customWidth="true"/>
    <col min="766" max="766" width="7.625" customWidth="true"/>
    <col min="767" max="767" width="22.5" customWidth="true"/>
    <col min="768" max="768" width="26.25" customWidth="true"/>
    <col min="769" max="769" width="12.5" customWidth="true"/>
    <col min="770" max="771" width="9" hidden="true" customWidth="true"/>
    <col min="772" max="773" width="15.625" customWidth="true"/>
    <col min="774" max="774" width="16.5" customWidth="true"/>
    <col min="775" max="775" width="15.75" customWidth="true"/>
    <col min="776" max="776" width="20" customWidth="true"/>
    <col min="777" max="777" width="16.875" customWidth="true"/>
    <col min="778" max="778" width="18.875" customWidth="true"/>
    <col min="779" max="779" width="15.625" customWidth="true"/>
    <col min="780" max="780" width="13.875" customWidth="true"/>
    <col min="1022" max="1022" width="7.625" customWidth="true"/>
    <col min="1023" max="1023" width="22.5" customWidth="true"/>
    <col min="1024" max="1024" width="26.25" customWidth="true"/>
    <col min="1025" max="1025" width="12.5" customWidth="true"/>
    <col min="1026" max="1027" width="9" hidden="true" customWidth="true"/>
    <col min="1028" max="1029" width="15.625" customWidth="true"/>
    <col min="1030" max="1030" width="16.5" customWidth="true"/>
    <col min="1031" max="1031" width="15.75" customWidth="true"/>
    <col min="1032" max="1032" width="20" customWidth="true"/>
    <col min="1033" max="1033" width="16.875" customWidth="true"/>
    <col min="1034" max="1034" width="18.875" customWidth="true"/>
    <col min="1035" max="1035" width="15.625" customWidth="true"/>
    <col min="1036" max="1036" width="13.875" customWidth="true"/>
    <col min="1278" max="1278" width="7.625" customWidth="true"/>
    <col min="1279" max="1279" width="22.5" customWidth="true"/>
    <col min="1280" max="1280" width="26.25" customWidth="true"/>
    <col min="1281" max="1281" width="12.5" customWidth="true"/>
    <col min="1282" max="1283" width="9" hidden="true" customWidth="true"/>
    <col min="1284" max="1285" width="15.625" customWidth="true"/>
    <col min="1286" max="1286" width="16.5" customWidth="true"/>
    <col min="1287" max="1287" width="15.75" customWidth="true"/>
    <col min="1288" max="1288" width="20" customWidth="true"/>
    <col min="1289" max="1289" width="16.875" customWidth="true"/>
    <col min="1290" max="1290" width="18.875" customWidth="true"/>
    <col min="1291" max="1291" width="15.625" customWidth="true"/>
    <col min="1292" max="1292" width="13.875" customWidth="true"/>
    <col min="1534" max="1534" width="7.625" customWidth="true"/>
    <col min="1535" max="1535" width="22.5" customWidth="true"/>
    <col min="1536" max="1536" width="26.25" customWidth="true"/>
    <col min="1537" max="1537" width="12.5" customWidth="true"/>
    <col min="1538" max="1539" width="9" hidden="true" customWidth="true"/>
    <col min="1540" max="1541" width="15.625" customWidth="true"/>
    <col min="1542" max="1542" width="16.5" customWidth="true"/>
    <col min="1543" max="1543" width="15.75" customWidth="true"/>
    <col min="1544" max="1544" width="20" customWidth="true"/>
    <col min="1545" max="1545" width="16.875" customWidth="true"/>
    <col min="1546" max="1546" width="18.875" customWidth="true"/>
    <col min="1547" max="1547" width="15.625" customWidth="true"/>
    <col min="1548" max="1548" width="13.875" customWidth="true"/>
    <col min="1790" max="1790" width="7.625" customWidth="true"/>
    <col min="1791" max="1791" width="22.5" customWidth="true"/>
    <col min="1792" max="1792" width="26.25" customWidth="true"/>
    <col min="1793" max="1793" width="12.5" customWidth="true"/>
    <col min="1794" max="1795" width="9" hidden="true" customWidth="true"/>
    <col min="1796" max="1797" width="15.625" customWidth="true"/>
    <col min="1798" max="1798" width="16.5" customWidth="true"/>
    <col min="1799" max="1799" width="15.75" customWidth="true"/>
    <col min="1800" max="1800" width="20" customWidth="true"/>
    <col min="1801" max="1801" width="16.875" customWidth="true"/>
    <col min="1802" max="1802" width="18.875" customWidth="true"/>
    <col min="1803" max="1803" width="15.625" customWidth="true"/>
    <col min="1804" max="1804" width="13.875" customWidth="true"/>
    <col min="2046" max="2046" width="7.625" customWidth="true"/>
    <col min="2047" max="2047" width="22.5" customWidth="true"/>
    <col min="2048" max="2048" width="26.25" customWidth="true"/>
    <col min="2049" max="2049" width="12.5" customWidth="true"/>
    <col min="2050" max="2051" width="9" hidden="true" customWidth="true"/>
    <col min="2052" max="2053" width="15.625" customWidth="true"/>
    <col min="2054" max="2054" width="16.5" customWidth="true"/>
    <col min="2055" max="2055" width="15.75" customWidth="true"/>
    <col min="2056" max="2056" width="20" customWidth="true"/>
    <col min="2057" max="2057" width="16.875" customWidth="true"/>
    <col min="2058" max="2058" width="18.875" customWidth="true"/>
    <col min="2059" max="2059" width="15.625" customWidth="true"/>
    <col min="2060" max="2060" width="13.875" customWidth="true"/>
    <col min="2302" max="2302" width="7.625" customWidth="true"/>
    <col min="2303" max="2303" width="22.5" customWidth="true"/>
    <col min="2304" max="2304" width="26.25" customWidth="true"/>
    <col min="2305" max="2305" width="12.5" customWidth="true"/>
    <col min="2306" max="2307" width="9" hidden="true" customWidth="true"/>
    <col min="2308" max="2309" width="15.625" customWidth="true"/>
    <col min="2310" max="2310" width="16.5" customWidth="true"/>
    <col min="2311" max="2311" width="15.75" customWidth="true"/>
    <col min="2312" max="2312" width="20" customWidth="true"/>
    <col min="2313" max="2313" width="16.875" customWidth="true"/>
    <col min="2314" max="2314" width="18.875" customWidth="true"/>
    <col min="2315" max="2315" width="15.625" customWidth="true"/>
    <col min="2316" max="2316" width="13.875" customWidth="true"/>
    <col min="2558" max="2558" width="7.625" customWidth="true"/>
    <col min="2559" max="2559" width="22.5" customWidth="true"/>
    <col min="2560" max="2560" width="26.25" customWidth="true"/>
    <col min="2561" max="2561" width="12.5" customWidth="true"/>
    <col min="2562" max="2563" width="9" hidden="true" customWidth="true"/>
    <col min="2564" max="2565" width="15.625" customWidth="true"/>
    <col min="2566" max="2566" width="16.5" customWidth="true"/>
    <col min="2567" max="2567" width="15.75" customWidth="true"/>
    <col min="2568" max="2568" width="20" customWidth="true"/>
    <col min="2569" max="2569" width="16.875" customWidth="true"/>
    <col min="2570" max="2570" width="18.875" customWidth="true"/>
    <col min="2571" max="2571" width="15.625" customWidth="true"/>
    <col min="2572" max="2572" width="13.875" customWidth="true"/>
    <col min="2814" max="2814" width="7.625" customWidth="true"/>
    <col min="2815" max="2815" width="22.5" customWidth="true"/>
    <col min="2816" max="2816" width="26.25" customWidth="true"/>
    <col min="2817" max="2817" width="12.5" customWidth="true"/>
    <col min="2818" max="2819" width="9" hidden="true" customWidth="true"/>
    <col min="2820" max="2821" width="15.625" customWidth="true"/>
    <col min="2822" max="2822" width="16.5" customWidth="true"/>
    <col min="2823" max="2823" width="15.75" customWidth="true"/>
    <col min="2824" max="2824" width="20" customWidth="true"/>
    <col min="2825" max="2825" width="16.875" customWidth="true"/>
    <col min="2826" max="2826" width="18.875" customWidth="true"/>
    <col min="2827" max="2827" width="15.625" customWidth="true"/>
    <col min="2828" max="2828" width="13.875" customWidth="true"/>
    <col min="3070" max="3070" width="7.625" customWidth="true"/>
    <col min="3071" max="3071" width="22.5" customWidth="true"/>
    <col min="3072" max="3072" width="26.25" customWidth="true"/>
    <col min="3073" max="3073" width="12.5" customWidth="true"/>
    <col min="3074" max="3075" width="9" hidden="true" customWidth="true"/>
    <col min="3076" max="3077" width="15.625" customWidth="true"/>
    <col min="3078" max="3078" width="16.5" customWidth="true"/>
    <col min="3079" max="3079" width="15.75" customWidth="true"/>
    <col min="3080" max="3080" width="20" customWidth="true"/>
    <col min="3081" max="3081" width="16.875" customWidth="true"/>
    <col min="3082" max="3082" width="18.875" customWidth="true"/>
    <col min="3083" max="3083" width="15.625" customWidth="true"/>
    <col min="3084" max="3084" width="13.875" customWidth="true"/>
    <col min="3326" max="3326" width="7.625" customWidth="true"/>
    <col min="3327" max="3327" width="22.5" customWidth="true"/>
    <col min="3328" max="3328" width="26.25" customWidth="true"/>
    <col min="3329" max="3329" width="12.5" customWidth="true"/>
    <col min="3330" max="3331" width="9" hidden="true" customWidth="true"/>
    <col min="3332" max="3333" width="15.625" customWidth="true"/>
    <col min="3334" max="3334" width="16.5" customWidth="true"/>
    <col min="3335" max="3335" width="15.75" customWidth="true"/>
    <col min="3336" max="3336" width="20" customWidth="true"/>
    <col min="3337" max="3337" width="16.875" customWidth="true"/>
    <col min="3338" max="3338" width="18.875" customWidth="true"/>
    <col min="3339" max="3339" width="15.625" customWidth="true"/>
    <col min="3340" max="3340" width="13.875" customWidth="true"/>
    <col min="3582" max="3582" width="7.625" customWidth="true"/>
    <col min="3583" max="3583" width="22.5" customWidth="true"/>
    <col min="3584" max="3584" width="26.25" customWidth="true"/>
    <col min="3585" max="3585" width="12.5" customWidth="true"/>
    <col min="3586" max="3587" width="9" hidden="true" customWidth="true"/>
    <col min="3588" max="3589" width="15.625" customWidth="true"/>
    <col min="3590" max="3590" width="16.5" customWidth="true"/>
    <col min="3591" max="3591" width="15.75" customWidth="true"/>
    <col min="3592" max="3592" width="20" customWidth="true"/>
    <col min="3593" max="3593" width="16.875" customWidth="true"/>
    <col min="3594" max="3594" width="18.875" customWidth="true"/>
    <col min="3595" max="3595" width="15.625" customWidth="true"/>
    <col min="3596" max="3596" width="13.875" customWidth="true"/>
    <col min="3838" max="3838" width="7.625" customWidth="true"/>
    <col min="3839" max="3839" width="22.5" customWidth="true"/>
    <col min="3840" max="3840" width="26.25" customWidth="true"/>
    <col min="3841" max="3841" width="12.5" customWidth="true"/>
    <col min="3842" max="3843" width="9" hidden="true" customWidth="true"/>
    <col min="3844" max="3845" width="15.625" customWidth="true"/>
    <col min="3846" max="3846" width="16.5" customWidth="true"/>
    <col min="3847" max="3847" width="15.75" customWidth="true"/>
    <col min="3848" max="3848" width="20" customWidth="true"/>
    <col min="3849" max="3849" width="16.875" customWidth="true"/>
    <col min="3850" max="3850" width="18.875" customWidth="true"/>
    <col min="3851" max="3851" width="15.625" customWidth="true"/>
    <col min="3852" max="3852" width="13.875" customWidth="true"/>
    <col min="4094" max="4094" width="7.625" customWidth="true"/>
    <col min="4095" max="4095" width="22.5" customWidth="true"/>
    <col min="4096" max="4096" width="26.25" customWidth="true"/>
    <col min="4097" max="4097" width="12.5" customWidth="true"/>
    <col min="4098" max="4099" width="9" hidden="true" customWidth="true"/>
    <col min="4100" max="4101" width="15.625" customWidth="true"/>
    <col min="4102" max="4102" width="16.5" customWidth="true"/>
    <col min="4103" max="4103" width="15.75" customWidth="true"/>
    <col min="4104" max="4104" width="20" customWidth="true"/>
    <col min="4105" max="4105" width="16.875" customWidth="true"/>
    <col min="4106" max="4106" width="18.875" customWidth="true"/>
    <col min="4107" max="4107" width="15.625" customWidth="true"/>
    <col min="4108" max="4108" width="13.875" customWidth="true"/>
    <col min="4350" max="4350" width="7.625" customWidth="true"/>
    <col min="4351" max="4351" width="22.5" customWidth="true"/>
    <col min="4352" max="4352" width="26.25" customWidth="true"/>
    <col min="4353" max="4353" width="12.5" customWidth="true"/>
    <col min="4354" max="4355" width="9" hidden="true" customWidth="true"/>
    <col min="4356" max="4357" width="15.625" customWidth="true"/>
    <col min="4358" max="4358" width="16.5" customWidth="true"/>
    <col min="4359" max="4359" width="15.75" customWidth="true"/>
    <col min="4360" max="4360" width="20" customWidth="true"/>
    <col min="4361" max="4361" width="16.875" customWidth="true"/>
    <col min="4362" max="4362" width="18.875" customWidth="true"/>
    <col min="4363" max="4363" width="15.625" customWidth="true"/>
    <col min="4364" max="4364" width="13.875" customWidth="true"/>
    <col min="4606" max="4606" width="7.625" customWidth="true"/>
    <col min="4607" max="4607" width="22.5" customWidth="true"/>
    <col min="4608" max="4608" width="26.25" customWidth="true"/>
    <col min="4609" max="4609" width="12.5" customWidth="true"/>
    <col min="4610" max="4611" width="9" hidden="true" customWidth="true"/>
    <col min="4612" max="4613" width="15.625" customWidth="true"/>
    <col min="4614" max="4614" width="16.5" customWidth="true"/>
    <col min="4615" max="4615" width="15.75" customWidth="true"/>
    <col min="4616" max="4616" width="20" customWidth="true"/>
    <col min="4617" max="4617" width="16.875" customWidth="true"/>
    <col min="4618" max="4618" width="18.875" customWidth="true"/>
    <col min="4619" max="4619" width="15.625" customWidth="true"/>
    <col min="4620" max="4620" width="13.875" customWidth="true"/>
    <col min="4862" max="4862" width="7.625" customWidth="true"/>
    <col min="4863" max="4863" width="22.5" customWidth="true"/>
    <col min="4864" max="4864" width="26.25" customWidth="true"/>
    <col min="4865" max="4865" width="12.5" customWidth="true"/>
    <col min="4866" max="4867" width="9" hidden="true" customWidth="true"/>
    <col min="4868" max="4869" width="15.625" customWidth="true"/>
    <col min="4870" max="4870" width="16.5" customWidth="true"/>
    <col min="4871" max="4871" width="15.75" customWidth="true"/>
    <col min="4872" max="4872" width="20" customWidth="true"/>
    <col min="4873" max="4873" width="16.875" customWidth="true"/>
    <col min="4874" max="4874" width="18.875" customWidth="true"/>
    <col min="4875" max="4875" width="15.625" customWidth="true"/>
    <col min="4876" max="4876" width="13.875" customWidth="true"/>
    <col min="5118" max="5118" width="7.625" customWidth="true"/>
    <col min="5119" max="5119" width="22.5" customWidth="true"/>
    <col min="5120" max="5120" width="26.25" customWidth="true"/>
    <col min="5121" max="5121" width="12.5" customWidth="true"/>
    <col min="5122" max="5123" width="9" hidden="true" customWidth="true"/>
    <col min="5124" max="5125" width="15.625" customWidth="true"/>
    <col min="5126" max="5126" width="16.5" customWidth="true"/>
    <col min="5127" max="5127" width="15.75" customWidth="true"/>
    <col min="5128" max="5128" width="20" customWidth="true"/>
    <col min="5129" max="5129" width="16.875" customWidth="true"/>
    <col min="5130" max="5130" width="18.875" customWidth="true"/>
    <col min="5131" max="5131" width="15.625" customWidth="true"/>
    <col min="5132" max="5132" width="13.875" customWidth="true"/>
    <col min="5374" max="5374" width="7.625" customWidth="true"/>
    <col min="5375" max="5375" width="22.5" customWidth="true"/>
    <col min="5376" max="5376" width="26.25" customWidth="true"/>
    <col min="5377" max="5377" width="12.5" customWidth="true"/>
    <col min="5378" max="5379" width="9" hidden="true" customWidth="true"/>
    <col min="5380" max="5381" width="15.625" customWidth="true"/>
    <col min="5382" max="5382" width="16.5" customWidth="true"/>
    <col min="5383" max="5383" width="15.75" customWidth="true"/>
    <col min="5384" max="5384" width="20" customWidth="true"/>
    <col min="5385" max="5385" width="16.875" customWidth="true"/>
    <col min="5386" max="5386" width="18.875" customWidth="true"/>
    <col min="5387" max="5387" width="15.625" customWidth="true"/>
    <col min="5388" max="5388" width="13.875" customWidth="true"/>
    <col min="5630" max="5630" width="7.625" customWidth="true"/>
    <col min="5631" max="5631" width="22.5" customWidth="true"/>
    <col min="5632" max="5632" width="26.25" customWidth="true"/>
    <col min="5633" max="5633" width="12.5" customWidth="true"/>
    <col min="5634" max="5635" width="9" hidden="true" customWidth="true"/>
    <col min="5636" max="5637" width="15.625" customWidth="true"/>
    <col min="5638" max="5638" width="16.5" customWidth="true"/>
    <col min="5639" max="5639" width="15.75" customWidth="true"/>
    <col min="5640" max="5640" width="20" customWidth="true"/>
    <col min="5641" max="5641" width="16.875" customWidth="true"/>
    <col min="5642" max="5642" width="18.875" customWidth="true"/>
    <col min="5643" max="5643" width="15.625" customWidth="true"/>
    <col min="5644" max="5644" width="13.875" customWidth="true"/>
    <col min="5886" max="5886" width="7.625" customWidth="true"/>
    <col min="5887" max="5887" width="22.5" customWidth="true"/>
    <col min="5888" max="5888" width="26.25" customWidth="true"/>
    <col min="5889" max="5889" width="12.5" customWidth="true"/>
    <col min="5890" max="5891" width="9" hidden="true" customWidth="true"/>
    <col min="5892" max="5893" width="15.625" customWidth="true"/>
    <col min="5894" max="5894" width="16.5" customWidth="true"/>
    <col min="5895" max="5895" width="15.75" customWidth="true"/>
    <col min="5896" max="5896" width="20" customWidth="true"/>
    <col min="5897" max="5897" width="16.875" customWidth="true"/>
    <col min="5898" max="5898" width="18.875" customWidth="true"/>
    <col min="5899" max="5899" width="15.625" customWidth="true"/>
    <col min="5900" max="5900" width="13.875" customWidth="true"/>
    <col min="6142" max="6142" width="7.625" customWidth="true"/>
    <col min="6143" max="6143" width="22.5" customWidth="true"/>
    <col min="6144" max="6144" width="26.25" customWidth="true"/>
    <col min="6145" max="6145" width="12.5" customWidth="true"/>
    <col min="6146" max="6147" width="9" hidden="true" customWidth="true"/>
    <col min="6148" max="6149" width="15.625" customWidth="true"/>
    <col min="6150" max="6150" width="16.5" customWidth="true"/>
    <col min="6151" max="6151" width="15.75" customWidth="true"/>
    <col min="6152" max="6152" width="20" customWidth="true"/>
    <col min="6153" max="6153" width="16.875" customWidth="true"/>
    <col min="6154" max="6154" width="18.875" customWidth="true"/>
    <col min="6155" max="6155" width="15.625" customWidth="true"/>
    <col min="6156" max="6156" width="13.875" customWidth="true"/>
    <col min="6398" max="6398" width="7.625" customWidth="true"/>
    <col min="6399" max="6399" width="22.5" customWidth="true"/>
    <col min="6400" max="6400" width="26.25" customWidth="true"/>
    <col min="6401" max="6401" width="12.5" customWidth="true"/>
    <col min="6402" max="6403" width="9" hidden="true" customWidth="true"/>
    <col min="6404" max="6405" width="15.625" customWidth="true"/>
    <col min="6406" max="6406" width="16.5" customWidth="true"/>
    <col min="6407" max="6407" width="15.75" customWidth="true"/>
    <col min="6408" max="6408" width="20" customWidth="true"/>
    <col min="6409" max="6409" width="16.875" customWidth="true"/>
    <col min="6410" max="6410" width="18.875" customWidth="true"/>
    <col min="6411" max="6411" width="15.625" customWidth="true"/>
    <col min="6412" max="6412" width="13.875" customWidth="true"/>
    <col min="6654" max="6654" width="7.625" customWidth="true"/>
    <col min="6655" max="6655" width="22.5" customWidth="true"/>
    <col min="6656" max="6656" width="26.25" customWidth="true"/>
    <col min="6657" max="6657" width="12.5" customWidth="true"/>
    <col min="6658" max="6659" width="9" hidden="true" customWidth="true"/>
    <col min="6660" max="6661" width="15.625" customWidth="true"/>
    <col min="6662" max="6662" width="16.5" customWidth="true"/>
    <col min="6663" max="6663" width="15.75" customWidth="true"/>
    <col min="6664" max="6664" width="20" customWidth="true"/>
    <col min="6665" max="6665" width="16.875" customWidth="true"/>
    <col min="6666" max="6666" width="18.875" customWidth="true"/>
    <col min="6667" max="6667" width="15.625" customWidth="true"/>
    <col min="6668" max="6668" width="13.875" customWidth="true"/>
    <col min="6910" max="6910" width="7.625" customWidth="true"/>
    <col min="6911" max="6911" width="22.5" customWidth="true"/>
    <col min="6912" max="6912" width="26.25" customWidth="true"/>
    <col min="6913" max="6913" width="12.5" customWidth="true"/>
    <col min="6914" max="6915" width="9" hidden="true" customWidth="true"/>
    <col min="6916" max="6917" width="15.625" customWidth="true"/>
    <col min="6918" max="6918" width="16.5" customWidth="true"/>
    <col min="6919" max="6919" width="15.75" customWidth="true"/>
    <col min="6920" max="6920" width="20" customWidth="true"/>
    <col min="6921" max="6921" width="16.875" customWidth="true"/>
    <col min="6922" max="6922" width="18.875" customWidth="true"/>
    <col min="6923" max="6923" width="15.625" customWidth="true"/>
    <col min="6924" max="6924" width="13.875" customWidth="true"/>
    <col min="7166" max="7166" width="7.625" customWidth="true"/>
    <col min="7167" max="7167" width="22.5" customWidth="true"/>
    <col min="7168" max="7168" width="26.25" customWidth="true"/>
    <col min="7169" max="7169" width="12.5" customWidth="true"/>
    <col min="7170" max="7171" width="9" hidden="true" customWidth="true"/>
    <col min="7172" max="7173" width="15.625" customWidth="true"/>
    <col min="7174" max="7174" width="16.5" customWidth="true"/>
    <col min="7175" max="7175" width="15.75" customWidth="true"/>
    <col min="7176" max="7176" width="20" customWidth="true"/>
    <col min="7177" max="7177" width="16.875" customWidth="true"/>
    <col min="7178" max="7178" width="18.875" customWidth="true"/>
    <col min="7179" max="7179" width="15.625" customWidth="true"/>
    <col min="7180" max="7180" width="13.875" customWidth="true"/>
    <col min="7422" max="7422" width="7.625" customWidth="true"/>
    <col min="7423" max="7423" width="22.5" customWidth="true"/>
    <col min="7424" max="7424" width="26.25" customWidth="true"/>
    <col min="7425" max="7425" width="12.5" customWidth="true"/>
    <col min="7426" max="7427" width="9" hidden="true" customWidth="true"/>
    <col min="7428" max="7429" width="15.625" customWidth="true"/>
    <col min="7430" max="7430" width="16.5" customWidth="true"/>
    <col min="7431" max="7431" width="15.75" customWidth="true"/>
    <col min="7432" max="7432" width="20" customWidth="true"/>
    <col min="7433" max="7433" width="16.875" customWidth="true"/>
    <col min="7434" max="7434" width="18.875" customWidth="true"/>
    <col min="7435" max="7435" width="15.625" customWidth="true"/>
    <col min="7436" max="7436" width="13.875" customWidth="true"/>
    <col min="7678" max="7678" width="7.625" customWidth="true"/>
    <col min="7679" max="7679" width="22.5" customWidth="true"/>
    <col min="7680" max="7680" width="26.25" customWidth="true"/>
    <col min="7681" max="7681" width="12.5" customWidth="true"/>
    <col min="7682" max="7683" width="9" hidden="true" customWidth="true"/>
    <col min="7684" max="7685" width="15.625" customWidth="true"/>
    <col min="7686" max="7686" width="16.5" customWidth="true"/>
    <col min="7687" max="7687" width="15.75" customWidth="true"/>
    <col min="7688" max="7688" width="20" customWidth="true"/>
    <col min="7689" max="7689" width="16.875" customWidth="true"/>
    <col min="7690" max="7690" width="18.875" customWidth="true"/>
    <col min="7691" max="7691" width="15.625" customWidth="true"/>
    <col min="7692" max="7692" width="13.875" customWidth="true"/>
    <col min="7934" max="7934" width="7.625" customWidth="true"/>
    <col min="7935" max="7935" width="22.5" customWidth="true"/>
    <col min="7936" max="7936" width="26.25" customWidth="true"/>
    <col min="7937" max="7937" width="12.5" customWidth="true"/>
    <col min="7938" max="7939" width="9" hidden="true" customWidth="true"/>
    <col min="7940" max="7941" width="15.625" customWidth="true"/>
    <col min="7942" max="7942" width="16.5" customWidth="true"/>
    <col min="7943" max="7943" width="15.75" customWidth="true"/>
    <col min="7944" max="7944" width="20" customWidth="true"/>
    <col min="7945" max="7945" width="16.875" customWidth="true"/>
    <col min="7946" max="7946" width="18.875" customWidth="true"/>
    <col min="7947" max="7947" width="15.625" customWidth="true"/>
    <col min="7948" max="7948" width="13.875" customWidth="true"/>
    <col min="8190" max="8190" width="7.625" customWidth="true"/>
    <col min="8191" max="8191" width="22.5" customWidth="true"/>
    <col min="8192" max="8192" width="26.25" customWidth="true"/>
    <col min="8193" max="8193" width="12.5" customWidth="true"/>
    <col min="8194" max="8195" width="9" hidden="true" customWidth="true"/>
    <col min="8196" max="8197" width="15.625" customWidth="true"/>
    <col min="8198" max="8198" width="16.5" customWidth="true"/>
    <col min="8199" max="8199" width="15.75" customWidth="true"/>
    <col min="8200" max="8200" width="20" customWidth="true"/>
    <col min="8201" max="8201" width="16.875" customWidth="true"/>
    <col min="8202" max="8202" width="18.875" customWidth="true"/>
    <col min="8203" max="8203" width="15.625" customWidth="true"/>
    <col min="8204" max="8204" width="13.875" customWidth="true"/>
    <col min="8446" max="8446" width="7.625" customWidth="true"/>
    <col min="8447" max="8447" width="22.5" customWidth="true"/>
    <col min="8448" max="8448" width="26.25" customWidth="true"/>
    <col min="8449" max="8449" width="12.5" customWidth="true"/>
    <col min="8450" max="8451" width="9" hidden="true" customWidth="true"/>
    <col min="8452" max="8453" width="15.625" customWidth="true"/>
    <col min="8454" max="8454" width="16.5" customWidth="true"/>
    <col min="8455" max="8455" width="15.75" customWidth="true"/>
    <col min="8456" max="8456" width="20" customWidth="true"/>
    <col min="8457" max="8457" width="16.875" customWidth="true"/>
    <col min="8458" max="8458" width="18.875" customWidth="true"/>
    <col min="8459" max="8459" width="15.625" customWidth="true"/>
    <col min="8460" max="8460" width="13.875" customWidth="true"/>
    <col min="8702" max="8702" width="7.625" customWidth="true"/>
    <col min="8703" max="8703" width="22.5" customWidth="true"/>
    <col min="8704" max="8704" width="26.25" customWidth="true"/>
    <col min="8705" max="8705" width="12.5" customWidth="true"/>
    <col min="8706" max="8707" width="9" hidden="true" customWidth="true"/>
    <col min="8708" max="8709" width="15.625" customWidth="true"/>
    <col min="8710" max="8710" width="16.5" customWidth="true"/>
    <col min="8711" max="8711" width="15.75" customWidth="true"/>
    <col min="8712" max="8712" width="20" customWidth="true"/>
    <col min="8713" max="8713" width="16.875" customWidth="true"/>
    <col min="8714" max="8714" width="18.875" customWidth="true"/>
    <col min="8715" max="8715" width="15.625" customWidth="true"/>
    <col min="8716" max="8716" width="13.875" customWidth="true"/>
    <col min="8958" max="8958" width="7.625" customWidth="true"/>
    <col min="8959" max="8959" width="22.5" customWidth="true"/>
    <col min="8960" max="8960" width="26.25" customWidth="true"/>
    <col min="8961" max="8961" width="12.5" customWidth="true"/>
    <col min="8962" max="8963" width="9" hidden="true" customWidth="true"/>
    <col min="8964" max="8965" width="15.625" customWidth="true"/>
    <col min="8966" max="8966" width="16.5" customWidth="true"/>
    <col min="8967" max="8967" width="15.75" customWidth="true"/>
    <col min="8968" max="8968" width="20" customWidth="true"/>
    <col min="8969" max="8969" width="16.875" customWidth="true"/>
    <col min="8970" max="8970" width="18.875" customWidth="true"/>
    <col min="8971" max="8971" width="15.625" customWidth="true"/>
    <col min="8972" max="8972" width="13.875" customWidth="true"/>
    <col min="9214" max="9214" width="7.625" customWidth="true"/>
    <col min="9215" max="9215" width="22.5" customWidth="true"/>
    <col min="9216" max="9216" width="26.25" customWidth="true"/>
    <col min="9217" max="9217" width="12.5" customWidth="true"/>
    <col min="9218" max="9219" width="9" hidden="true" customWidth="true"/>
    <col min="9220" max="9221" width="15.625" customWidth="true"/>
    <col min="9222" max="9222" width="16.5" customWidth="true"/>
    <col min="9223" max="9223" width="15.75" customWidth="true"/>
    <col min="9224" max="9224" width="20" customWidth="true"/>
    <col min="9225" max="9225" width="16.875" customWidth="true"/>
    <col min="9226" max="9226" width="18.875" customWidth="true"/>
    <col min="9227" max="9227" width="15.625" customWidth="true"/>
    <col min="9228" max="9228" width="13.875" customWidth="true"/>
    <col min="9470" max="9470" width="7.625" customWidth="true"/>
    <col min="9471" max="9471" width="22.5" customWidth="true"/>
    <col min="9472" max="9472" width="26.25" customWidth="true"/>
    <col min="9473" max="9473" width="12.5" customWidth="true"/>
    <col min="9474" max="9475" width="9" hidden="true" customWidth="true"/>
    <col min="9476" max="9477" width="15.625" customWidth="true"/>
    <col min="9478" max="9478" width="16.5" customWidth="true"/>
    <col min="9479" max="9479" width="15.75" customWidth="true"/>
    <col min="9480" max="9480" width="20" customWidth="true"/>
    <col min="9481" max="9481" width="16.875" customWidth="true"/>
    <col min="9482" max="9482" width="18.875" customWidth="true"/>
    <col min="9483" max="9483" width="15.625" customWidth="true"/>
    <col min="9484" max="9484" width="13.875" customWidth="true"/>
    <col min="9726" max="9726" width="7.625" customWidth="true"/>
    <col min="9727" max="9727" width="22.5" customWidth="true"/>
    <col min="9728" max="9728" width="26.25" customWidth="true"/>
    <col min="9729" max="9729" width="12.5" customWidth="true"/>
    <col min="9730" max="9731" width="9" hidden="true" customWidth="true"/>
    <col min="9732" max="9733" width="15.625" customWidth="true"/>
    <col min="9734" max="9734" width="16.5" customWidth="true"/>
    <col min="9735" max="9735" width="15.75" customWidth="true"/>
    <col min="9736" max="9736" width="20" customWidth="true"/>
    <col min="9737" max="9737" width="16.875" customWidth="true"/>
    <col min="9738" max="9738" width="18.875" customWidth="true"/>
    <col min="9739" max="9739" width="15.625" customWidth="true"/>
    <col min="9740" max="9740" width="13.875" customWidth="true"/>
    <col min="9982" max="9982" width="7.625" customWidth="true"/>
    <col min="9983" max="9983" width="22.5" customWidth="true"/>
    <col min="9984" max="9984" width="26.25" customWidth="true"/>
    <col min="9985" max="9985" width="12.5" customWidth="true"/>
    <col min="9986" max="9987" width="9" hidden="true" customWidth="true"/>
    <col min="9988" max="9989" width="15.625" customWidth="true"/>
    <col min="9990" max="9990" width="16.5" customWidth="true"/>
    <col min="9991" max="9991" width="15.75" customWidth="true"/>
    <col min="9992" max="9992" width="20" customWidth="true"/>
    <col min="9993" max="9993" width="16.875" customWidth="true"/>
    <col min="9994" max="9994" width="18.875" customWidth="true"/>
    <col min="9995" max="9995" width="15.625" customWidth="true"/>
    <col min="9996" max="9996" width="13.875" customWidth="true"/>
    <col min="10238" max="10238" width="7.625" customWidth="true"/>
    <col min="10239" max="10239" width="22.5" customWidth="true"/>
    <col min="10240" max="10240" width="26.25" customWidth="true"/>
    <col min="10241" max="10241" width="12.5" customWidth="true"/>
    <col min="10242" max="10243" width="9" hidden="true" customWidth="true"/>
    <col min="10244" max="10245" width="15.625" customWidth="true"/>
    <col min="10246" max="10246" width="16.5" customWidth="true"/>
    <col min="10247" max="10247" width="15.75" customWidth="true"/>
    <col min="10248" max="10248" width="20" customWidth="true"/>
    <col min="10249" max="10249" width="16.875" customWidth="true"/>
    <col min="10250" max="10250" width="18.875" customWidth="true"/>
    <col min="10251" max="10251" width="15.625" customWidth="true"/>
    <col min="10252" max="10252" width="13.875" customWidth="true"/>
    <col min="10494" max="10494" width="7.625" customWidth="true"/>
    <col min="10495" max="10495" width="22.5" customWidth="true"/>
    <col min="10496" max="10496" width="26.25" customWidth="true"/>
    <col min="10497" max="10497" width="12.5" customWidth="true"/>
    <col min="10498" max="10499" width="9" hidden="true" customWidth="true"/>
    <col min="10500" max="10501" width="15.625" customWidth="true"/>
    <col min="10502" max="10502" width="16.5" customWidth="true"/>
    <col min="10503" max="10503" width="15.75" customWidth="true"/>
    <col min="10504" max="10504" width="20" customWidth="true"/>
    <col min="10505" max="10505" width="16.875" customWidth="true"/>
    <col min="10506" max="10506" width="18.875" customWidth="true"/>
    <col min="10507" max="10507" width="15.625" customWidth="true"/>
    <col min="10508" max="10508" width="13.875" customWidth="true"/>
    <col min="10750" max="10750" width="7.625" customWidth="true"/>
    <col min="10751" max="10751" width="22.5" customWidth="true"/>
    <col min="10752" max="10752" width="26.25" customWidth="true"/>
    <col min="10753" max="10753" width="12.5" customWidth="true"/>
    <col min="10754" max="10755" width="9" hidden="true" customWidth="true"/>
    <col min="10756" max="10757" width="15.625" customWidth="true"/>
    <col min="10758" max="10758" width="16.5" customWidth="true"/>
    <col min="10759" max="10759" width="15.75" customWidth="true"/>
    <col min="10760" max="10760" width="20" customWidth="true"/>
    <col min="10761" max="10761" width="16.875" customWidth="true"/>
    <col min="10762" max="10762" width="18.875" customWidth="true"/>
    <col min="10763" max="10763" width="15.625" customWidth="true"/>
    <col min="10764" max="10764" width="13.875" customWidth="true"/>
    <col min="11006" max="11006" width="7.625" customWidth="true"/>
    <col min="11007" max="11007" width="22.5" customWidth="true"/>
    <col min="11008" max="11008" width="26.25" customWidth="true"/>
    <col min="11009" max="11009" width="12.5" customWidth="true"/>
    <col min="11010" max="11011" width="9" hidden="true" customWidth="true"/>
    <col min="11012" max="11013" width="15.625" customWidth="true"/>
    <col min="11014" max="11014" width="16.5" customWidth="true"/>
    <col min="11015" max="11015" width="15.75" customWidth="true"/>
    <col min="11016" max="11016" width="20" customWidth="true"/>
    <col min="11017" max="11017" width="16.875" customWidth="true"/>
    <col min="11018" max="11018" width="18.875" customWidth="true"/>
    <col min="11019" max="11019" width="15.625" customWidth="true"/>
    <col min="11020" max="11020" width="13.875" customWidth="true"/>
    <col min="11262" max="11262" width="7.625" customWidth="true"/>
    <col min="11263" max="11263" width="22.5" customWidth="true"/>
    <col min="11264" max="11264" width="26.25" customWidth="true"/>
    <col min="11265" max="11265" width="12.5" customWidth="true"/>
    <col min="11266" max="11267" width="9" hidden="true" customWidth="true"/>
    <col min="11268" max="11269" width="15.625" customWidth="true"/>
    <col min="11270" max="11270" width="16.5" customWidth="true"/>
    <col min="11271" max="11271" width="15.75" customWidth="true"/>
    <col min="11272" max="11272" width="20" customWidth="true"/>
    <col min="11273" max="11273" width="16.875" customWidth="true"/>
    <col min="11274" max="11274" width="18.875" customWidth="true"/>
    <col min="11275" max="11275" width="15.625" customWidth="true"/>
    <col min="11276" max="11276" width="13.875" customWidth="true"/>
    <col min="11518" max="11518" width="7.625" customWidth="true"/>
    <col min="11519" max="11519" width="22.5" customWidth="true"/>
    <col min="11520" max="11520" width="26.25" customWidth="true"/>
    <col min="11521" max="11521" width="12.5" customWidth="true"/>
    <col min="11522" max="11523" width="9" hidden="true" customWidth="true"/>
    <col min="11524" max="11525" width="15.625" customWidth="true"/>
    <col min="11526" max="11526" width="16.5" customWidth="true"/>
    <col min="11527" max="11527" width="15.75" customWidth="true"/>
    <col min="11528" max="11528" width="20" customWidth="true"/>
    <col min="11529" max="11529" width="16.875" customWidth="true"/>
    <col min="11530" max="11530" width="18.875" customWidth="true"/>
    <col min="11531" max="11531" width="15.625" customWidth="true"/>
    <col min="11532" max="11532" width="13.875" customWidth="true"/>
    <col min="11774" max="11774" width="7.625" customWidth="true"/>
    <col min="11775" max="11775" width="22.5" customWidth="true"/>
    <col min="11776" max="11776" width="26.25" customWidth="true"/>
    <col min="11777" max="11777" width="12.5" customWidth="true"/>
    <col min="11778" max="11779" width="9" hidden="true" customWidth="true"/>
    <col min="11780" max="11781" width="15.625" customWidth="true"/>
    <col min="11782" max="11782" width="16.5" customWidth="true"/>
    <col min="11783" max="11783" width="15.75" customWidth="true"/>
    <col min="11784" max="11784" width="20" customWidth="true"/>
    <col min="11785" max="11785" width="16.875" customWidth="true"/>
    <col min="11786" max="11786" width="18.875" customWidth="true"/>
    <col min="11787" max="11787" width="15.625" customWidth="true"/>
    <col min="11788" max="11788" width="13.875" customWidth="true"/>
    <col min="12030" max="12030" width="7.625" customWidth="true"/>
    <col min="12031" max="12031" width="22.5" customWidth="true"/>
    <col min="12032" max="12032" width="26.25" customWidth="true"/>
    <col min="12033" max="12033" width="12.5" customWidth="true"/>
    <col min="12034" max="12035" width="9" hidden="true" customWidth="true"/>
    <col min="12036" max="12037" width="15.625" customWidth="true"/>
    <col min="12038" max="12038" width="16.5" customWidth="true"/>
    <col min="12039" max="12039" width="15.75" customWidth="true"/>
    <col min="12040" max="12040" width="20" customWidth="true"/>
    <col min="12041" max="12041" width="16.875" customWidth="true"/>
    <col min="12042" max="12042" width="18.875" customWidth="true"/>
    <col min="12043" max="12043" width="15.625" customWidth="true"/>
    <col min="12044" max="12044" width="13.875" customWidth="true"/>
    <col min="12286" max="12286" width="7.625" customWidth="true"/>
    <col min="12287" max="12287" width="22.5" customWidth="true"/>
    <col min="12288" max="12288" width="26.25" customWidth="true"/>
    <col min="12289" max="12289" width="12.5" customWidth="true"/>
    <col min="12290" max="12291" width="9" hidden="true" customWidth="true"/>
    <col min="12292" max="12293" width="15.625" customWidth="true"/>
    <col min="12294" max="12294" width="16.5" customWidth="true"/>
    <col min="12295" max="12295" width="15.75" customWidth="true"/>
    <col min="12296" max="12296" width="20" customWidth="true"/>
    <col min="12297" max="12297" width="16.875" customWidth="true"/>
    <col min="12298" max="12298" width="18.875" customWidth="true"/>
    <col min="12299" max="12299" width="15.625" customWidth="true"/>
    <col min="12300" max="12300" width="13.875" customWidth="true"/>
    <col min="12542" max="12542" width="7.625" customWidth="true"/>
    <col min="12543" max="12543" width="22.5" customWidth="true"/>
    <col min="12544" max="12544" width="26.25" customWidth="true"/>
    <col min="12545" max="12545" width="12.5" customWidth="true"/>
    <col min="12546" max="12547" width="9" hidden="true" customWidth="true"/>
    <col min="12548" max="12549" width="15.625" customWidth="true"/>
    <col min="12550" max="12550" width="16.5" customWidth="true"/>
    <col min="12551" max="12551" width="15.75" customWidth="true"/>
    <col min="12552" max="12552" width="20" customWidth="true"/>
    <col min="12553" max="12553" width="16.875" customWidth="true"/>
    <col min="12554" max="12554" width="18.875" customWidth="true"/>
    <col min="12555" max="12555" width="15.625" customWidth="true"/>
    <col min="12556" max="12556" width="13.875" customWidth="true"/>
    <col min="12798" max="12798" width="7.625" customWidth="true"/>
    <col min="12799" max="12799" width="22.5" customWidth="true"/>
    <col min="12800" max="12800" width="26.25" customWidth="true"/>
    <col min="12801" max="12801" width="12.5" customWidth="true"/>
    <col min="12802" max="12803" width="9" hidden="true" customWidth="true"/>
    <col min="12804" max="12805" width="15.625" customWidth="true"/>
    <col min="12806" max="12806" width="16.5" customWidth="true"/>
    <col min="12807" max="12807" width="15.75" customWidth="true"/>
    <col min="12808" max="12808" width="20" customWidth="true"/>
    <col min="12809" max="12809" width="16.875" customWidth="true"/>
    <col min="12810" max="12810" width="18.875" customWidth="true"/>
    <col min="12811" max="12811" width="15.625" customWidth="true"/>
    <col min="12812" max="12812" width="13.875" customWidth="true"/>
    <col min="13054" max="13054" width="7.625" customWidth="true"/>
    <col min="13055" max="13055" width="22.5" customWidth="true"/>
    <col min="13056" max="13056" width="26.25" customWidth="true"/>
    <col min="13057" max="13057" width="12.5" customWidth="true"/>
    <col min="13058" max="13059" width="9" hidden="true" customWidth="true"/>
    <col min="13060" max="13061" width="15.625" customWidth="true"/>
    <col min="13062" max="13062" width="16.5" customWidth="true"/>
    <col min="13063" max="13063" width="15.75" customWidth="true"/>
    <col min="13064" max="13064" width="20" customWidth="true"/>
    <col min="13065" max="13065" width="16.875" customWidth="true"/>
    <col min="13066" max="13066" width="18.875" customWidth="true"/>
    <col min="13067" max="13067" width="15.625" customWidth="true"/>
    <col min="13068" max="13068" width="13.875" customWidth="true"/>
    <col min="13310" max="13310" width="7.625" customWidth="true"/>
    <col min="13311" max="13311" width="22.5" customWidth="true"/>
    <col min="13312" max="13312" width="26.25" customWidth="true"/>
    <col min="13313" max="13313" width="12.5" customWidth="true"/>
    <col min="13314" max="13315" width="9" hidden="true" customWidth="true"/>
    <col min="13316" max="13317" width="15.625" customWidth="true"/>
    <col min="13318" max="13318" width="16.5" customWidth="true"/>
    <col min="13319" max="13319" width="15.75" customWidth="true"/>
    <col min="13320" max="13320" width="20" customWidth="true"/>
    <col min="13321" max="13321" width="16.875" customWidth="true"/>
    <col min="13322" max="13322" width="18.875" customWidth="true"/>
    <col min="13323" max="13323" width="15.625" customWidth="true"/>
    <col min="13324" max="13324" width="13.875" customWidth="true"/>
    <col min="13566" max="13566" width="7.625" customWidth="true"/>
    <col min="13567" max="13567" width="22.5" customWidth="true"/>
    <col min="13568" max="13568" width="26.25" customWidth="true"/>
    <col min="13569" max="13569" width="12.5" customWidth="true"/>
    <col min="13570" max="13571" width="9" hidden="true" customWidth="true"/>
    <col min="13572" max="13573" width="15.625" customWidth="true"/>
    <col min="13574" max="13574" width="16.5" customWidth="true"/>
    <col min="13575" max="13575" width="15.75" customWidth="true"/>
    <col min="13576" max="13576" width="20" customWidth="true"/>
    <col min="13577" max="13577" width="16.875" customWidth="true"/>
    <col min="13578" max="13578" width="18.875" customWidth="true"/>
    <col min="13579" max="13579" width="15.625" customWidth="true"/>
    <col min="13580" max="13580" width="13.875" customWidth="true"/>
    <col min="13822" max="13822" width="7.625" customWidth="true"/>
    <col min="13823" max="13823" width="22.5" customWidth="true"/>
    <col min="13824" max="13824" width="26.25" customWidth="true"/>
    <col min="13825" max="13825" width="12.5" customWidth="true"/>
    <col min="13826" max="13827" width="9" hidden="true" customWidth="true"/>
    <col min="13828" max="13829" width="15.625" customWidth="true"/>
    <col min="13830" max="13830" width="16.5" customWidth="true"/>
    <col min="13831" max="13831" width="15.75" customWidth="true"/>
    <col min="13832" max="13832" width="20" customWidth="true"/>
    <col min="13833" max="13833" width="16.875" customWidth="true"/>
    <col min="13834" max="13834" width="18.875" customWidth="true"/>
    <col min="13835" max="13835" width="15.625" customWidth="true"/>
    <col min="13836" max="13836" width="13.875" customWidth="true"/>
    <col min="14078" max="14078" width="7.625" customWidth="true"/>
    <col min="14079" max="14079" width="22.5" customWidth="true"/>
    <col min="14080" max="14080" width="26.25" customWidth="true"/>
    <col min="14081" max="14081" width="12.5" customWidth="true"/>
    <col min="14082" max="14083" width="9" hidden="true" customWidth="true"/>
    <col min="14084" max="14085" width="15.625" customWidth="true"/>
    <col min="14086" max="14086" width="16.5" customWidth="true"/>
    <col min="14087" max="14087" width="15.75" customWidth="true"/>
    <col min="14088" max="14088" width="20" customWidth="true"/>
    <col min="14089" max="14089" width="16.875" customWidth="true"/>
    <col min="14090" max="14090" width="18.875" customWidth="true"/>
    <col min="14091" max="14091" width="15.625" customWidth="true"/>
    <col min="14092" max="14092" width="13.875" customWidth="true"/>
    <col min="14334" max="14334" width="7.625" customWidth="true"/>
    <col min="14335" max="14335" width="22.5" customWidth="true"/>
    <col min="14336" max="14336" width="26.25" customWidth="true"/>
    <col min="14337" max="14337" width="12.5" customWidth="true"/>
    <col min="14338" max="14339" width="9" hidden="true" customWidth="true"/>
    <col min="14340" max="14341" width="15.625" customWidth="true"/>
    <col min="14342" max="14342" width="16.5" customWidth="true"/>
    <col min="14343" max="14343" width="15.75" customWidth="true"/>
    <col min="14344" max="14344" width="20" customWidth="true"/>
    <col min="14345" max="14345" width="16.875" customWidth="true"/>
    <col min="14346" max="14346" width="18.875" customWidth="true"/>
    <col min="14347" max="14347" width="15.625" customWidth="true"/>
    <col min="14348" max="14348" width="13.875" customWidth="true"/>
    <col min="14590" max="14590" width="7.625" customWidth="true"/>
    <col min="14591" max="14591" width="22.5" customWidth="true"/>
    <col min="14592" max="14592" width="26.25" customWidth="true"/>
    <col min="14593" max="14593" width="12.5" customWidth="true"/>
    <col min="14594" max="14595" width="9" hidden="true" customWidth="true"/>
    <col min="14596" max="14597" width="15.625" customWidth="true"/>
    <col min="14598" max="14598" width="16.5" customWidth="true"/>
    <col min="14599" max="14599" width="15.75" customWidth="true"/>
    <col min="14600" max="14600" width="20" customWidth="true"/>
    <col min="14601" max="14601" width="16.875" customWidth="true"/>
    <col min="14602" max="14602" width="18.875" customWidth="true"/>
    <col min="14603" max="14603" width="15.625" customWidth="true"/>
    <col min="14604" max="14604" width="13.875" customWidth="true"/>
    <col min="14846" max="14846" width="7.625" customWidth="true"/>
    <col min="14847" max="14847" width="22.5" customWidth="true"/>
    <col min="14848" max="14848" width="26.25" customWidth="true"/>
    <col min="14849" max="14849" width="12.5" customWidth="true"/>
    <col min="14850" max="14851" width="9" hidden="true" customWidth="true"/>
    <col min="14852" max="14853" width="15.625" customWidth="true"/>
    <col min="14854" max="14854" width="16.5" customWidth="true"/>
    <col min="14855" max="14855" width="15.75" customWidth="true"/>
    <col min="14856" max="14856" width="20" customWidth="true"/>
    <col min="14857" max="14857" width="16.875" customWidth="true"/>
    <col min="14858" max="14858" width="18.875" customWidth="true"/>
    <col min="14859" max="14859" width="15.625" customWidth="true"/>
    <col min="14860" max="14860" width="13.875" customWidth="true"/>
    <col min="15102" max="15102" width="7.625" customWidth="true"/>
    <col min="15103" max="15103" width="22.5" customWidth="true"/>
    <col min="15104" max="15104" width="26.25" customWidth="true"/>
    <col min="15105" max="15105" width="12.5" customWidth="true"/>
    <col min="15106" max="15107" width="9" hidden="true" customWidth="true"/>
    <col min="15108" max="15109" width="15.625" customWidth="true"/>
    <col min="15110" max="15110" width="16.5" customWidth="true"/>
    <col min="15111" max="15111" width="15.75" customWidth="true"/>
    <col min="15112" max="15112" width="20" customWidth="true"/>
    <col min="15113" max="15113" width="16.875" customWidth="true"/>
    <col min="15114" max="15114" width="18.875" customWidth="true"/>
    <col min="15115" max="15115" width="15.625" customWidth="true"/>
    <col min="15116" max="15116" width="13.875" customWidth="true"/>
    <col min="15358" max="15358" width="7.625" customWidth="true"/>
    <col min="15359" max="15359" width="22.5" customWidth="true"/>
    <col min="15360" max="15360" width="26.25" customWidth="true"/>
    <col min="15361" max="15361" width="12.5" customWidth="true"/>
    <col min="15362" max="15363" width="9" hidden="true" customWidth="true"/>
    <col min="15364" max="15365" width="15.625" customWidth="true"/>
    <col min="15366" max="15366" width="16.5" customWidth="true"/>
    <col min="15367" max="15367" width="15.75" customWidth="true"/>
    <col min="15368" max="15368" width="20" customWidth="true"/>
    <col min="15369" max="15369" width="16.875" customWidth="true"/>
    <col min="15370" max="15370" width="18.875" customWidth="true"/>
    <col min="15371" max="15371" width="15.625" customWidth="true"/>
    <col min="15372" max="15372" width="13.875" customWidth="true"/>
    <col min="15614" max="15614" width="7.625" customWidth="true"/>
    <col min="15615" max="15615" width="22.5" customWidth="true"/>
    <col min="15616" max="15616" width="26.25" customWidth="true"/>
    <col min="15617" max="15617" width="12.5" customWidth="true"/>
    <col min="15618" max="15619" width="9" hidden="true" customWidth="true"/>
    <col min="15620" max="15621" width="15.625" customWidth="true"/>
    <col min="15622" max="15622" width="16.5" customWidth="true"/>
    <col min="15623" max="15623" width="15.75" customWidth="true"/>
    <col min="15624" max="15624" width="20" customWidth="true"/>
    <col min="15625" max="15625" width="16.875" customWidth="true"/>
    <col min="15626" max="15626" width="18.875" customWidth="true"/>
    <col min="15627" max="15627" width="15.625" customWidth="true"/>
    <col min="15628" max="15628" width="13.875" customWidth="true"/>
    <col min="15870" max="15870" width="7.625" customWidth="true"/>
    <col min="15871" max="15871" width="22.5" customWidth="true"/>
    <col min="15872" max="15872" width="26.25" customWidth="true"/>
    <col min="15873" max="15873" width="12.5" customWidth="true"/>
    <col min="15874" max="15875" width="9" hidden="true" customWidth="true"/>
    <col min="15876" max="15877" width="15.625" customWidth="true"/>
    <col min="15878" max="15878" width="16.5" customWidth="true"/>
    <col min="15879" max="15879" width="15.75" customWidth="true"/>
    <col min="15880" max="15880" width="20" customWidth="true"/>
    <col min="15881" max="15881" width="16.875" customWidth="true"/>
    <col min="15882" max="15882" width="18.875" customWidth="true"/>
    <col min="15883" max="15883" width="15.625" customWidth="true"/>
    <col min="15884" max="15884" width="13.875" customWidth="true"/>
    <col min="16126" max="16126" width="7.625" customWidth="true"/>
    <col min="16127" max="16127" width="22.5" customWidth="true"/>
    <col min="16128" max="16128" width="26.25" customWidth="true"/>
    <col min="16129" max="16129" width="12.5" customWidth="true"/>
    <col min="16130" max="16131" width="9" hidden="true" customWidth="true"/>
    <col min="16132" max="16133" width="15.625" customWidth="true"/>
    <col min="16134" max="16134" width="16.5" customWidth="true"/>
    <col min="16135" max="16135" width="15.75" customWidth="true"/>
    <col min="16136" max="16136" width="20" customWidth="true"/>
    <col min="16137" max="16137" width="16.875" customWidth="true"/>
    <col min="16138" max="16138" width="18.875" customWidth="true"/>
    <col min="16139" max="16139" width="15.625" customWidth="true"/>
    <col min="16140" max="16140" width="13.875" customWidth="true"/>
  </cols>
  <sheetData>
    <row r="1" ht="37" customHeight="true" spans="1:3">
      <c r="A1" s="7" t="s">
        <v>0</v>
      </c>
      <c r="B1" s="7"/>
      <c r="C1" s="7"/>
    </row>
    <row r="2" ht="53.25" customHeight="true" spans="1:20">
      <c r="A2" s="8" t="s">
        <v>1</v>
      </c>
      <c r="B2" s="8"/>
      <c r="C2" s="8"/>
      <c r="D2" s="8"/>
      <c r="E2" s="8"/>
      <c r="F2" s="8"/>
      <c r="G2" s="8"/>
      <c r="H2" s="8"/>
      <c r="I2" s="8"/>
      <c r="J2" s="8"/>
      <c r="K2" s="8"/>
      <c r="L2" s="8"/>
      <c r="M2" s="23"/>
      <c r="N2" s="23"/>
      <c r="O2" s="23"/>
      <c r="P2" s="23"/>
      <c r="Q2" s="23"/>
      <c r="R2" s="23"/>
      <c r="S2" s="23"/>
      <c r="T2" s="23"/>
    </row>
    <row r="3" s="1" customFormat="true" ht="39" customHeight="true" spans="1:20">
      <c r="A3" s="9"/>
      <c r="B3" s="9"/>
      <c r="C3" s="9"/>
      <c r="D3" s="9"/>
      <c r="E3" s="19"/>
      <c r="F3" s="19"/>
      <c r="G3" s="19"/>
      <c r="H3" s="19"/>
      <c r="I3" s="19"/>
      <c r="J3" s="19"/>
      <c r="K3" s="19"/>
      <c r="L3" s="19"/>
      <c r="M3" s="24"/>
      <c r="N3" s="24"/>
      <c r="O3" s="24"/>
      <c r="P3" s="24"/>
      <c r="Q3" s="24"/>
      <c r="R3" s="24"/>
      <c r="S3" s="24"/>
      <c r="T3" s="32" t="s">
        <v>2</v>
      </c>
    </row>
    <row r="4" s="2" customFormat="true" ht="50" customHeight="true" spans="1:20">
      <c r="A4" s="10" t="s">
        <v>3</v>
      </c>
      <c r="B4" s="10"/>
      <c r="C4" s="10"/>
      <c r="D4" s="10"/>
      <c r="E4" s="20" t="s">
        <v>4</v>
      </c>
      <c r="F4" s="20"/>
      <c r="G4" s="20"/>
      <c r="H4" s="20"/>
      <c r="I4" s="20"/>
      <c r="J4" s="20"/>
      <c r="K4" s="20"/>
      <c r="L4" s="20"/>
      <c r="M4" s="25"/>
      <c r="N4" s="25"/>
      <c r="O4" s="25"/>
      <c r="P4" s="25"/>
      <c r="Q4" s="25"/>
      <c r="R4" s="25"/>
      <c r="S4" s="25"/>
      <c r="T4" s="25"/>
    </row>
    <row r="5" s="2" customFormat="true" ht="50" customHeight="true" spans="1:20">
      <c r="A5" s="10"/>
      <c r="B5" s="10"/>
      <c r="C5" s="10"/>
      <c r="D5" s="10"/>
      <c r="E5" s="20" t="s">
        <v>5</v>
      </c>
      <c r="F5" s="20"/>
      <c r="G5" s="20"/>
      <c r="H5" s="20"/>
      <c r="I5" s="20" t="s">
        <v>6</v>
      </c>
      <c r="J5" s="20"/>
      <c r="K5" s="20"/>
      <c r="L5" s="20"/>
      <c r="M5" s="26" t="s">
        <v>7</v>
      </c>
      <c r="N5" s="27"/>
      <c r="O5" s="27"/>
      <c r="P5" s="27"/>
      <c r="Q5" s="26" t="s">
        <v>8</v>
      </c>
      <c r="R5" s="27"/>
      <c r="S5" s="27"/>
      <c r="T5" s="33"/>
    </row>
    <row r="6" s="2" customFormat="true" ht="69" customHeight="true" spans="1:20">
      <c r="A6" s="10"/>
      <c r="B6" s="10"/>
      <c r="C6" s="10"/>
      <c r="D6" s="10"/>
      <c r="E6" s="20" t="s">
        <v>9</v>
      </c>
      <c r="F6" s="20" t="s">
        <v>10</v>
      </c>
      <c r="G6" s="20" t="s">
        <v>11</v>
      </c>
      <c r="H6" s="20" t="s">
        <v>12</v>
      </c>
      <c r="I6" s="20" t="s">
        <v>9</v>
      </c>
      <c r="J6" s="20" t="s">
        <v>10</v>
      </c>
      <c r="K6" s="20" t="s">
        <v>11</v>
      </c>
      <c r="L6" s="20" t="s">
        <v>12</v>
      </c>
      <c r="M6" s="25" t="s">
        <v>9</v>
      </c>
      <c r="N6" s="25" t="s">
        <v>10</v>
      </c>
      <c r="O6" s="25" t="s">
        <v>11</v>
      </c>
      <c r="P6" s="25" t="s">
        <v>12</v>
      </c>
      <c r="Q6" s="25" t="s">
        <v>9</v>
      </c>
      <c r="R6" s="25" t="s">
        <v>10</v>
      </c>
      <c r="S6" s="25" t="s">
        <v>11</v>
      </c>
      <c r="T6" s="25" t="s">
        <v>12</v>
      </c>
    </row>
    <row r="7" s="2" customFormat="true" ht="68" customHeight="true" spans="1:20">
      <c r="A7" s="11" t="s">
        <v>13</v>
      </c>
      <c r="B7" s="12"/>
      <c r="C7" s="12"/>
      <c r="D7" s="13"/>
      <c r="E7" s="21">
        <f>SUM(E8,E10)</f>
        <v>300000</v>
      </c>
      <c r="F7" s="21">
        <f t="shared" ref="F7:L7" si="0">SUM(F8,F10)</f>
        <v>100000</v>
      </c>
      <c r="G7" s="21">
        <f t="shared" si="0"/>
        <v>100000</v>
      </c>
      <c r="H7" s="21">
        <f t="shared" si="0"/>
        <v>100000</v>
      </c>
      <c r="I7" s="21">
        <f t="shared" si="0"/>
        <v>104466.78643</v>
      </c>
      <c r="J7" s="21">
        <f t="shared" si="0"/>
        <v>73241.673202</v>
      </c>
      <c r="K7" s="21">
        <f t="shared" si="0"/>
        <v>28558.042948</v>
      </c>
      <c r="L7" s="21">
        <f t="shared" si="0"/>
        <v>2667.07028</v>
      </c>
      <c r="M7" s="28">
        <v>0</v>
      </c>
      <c r="N7" s="28">
        <v>0</v>
      </c>
      <c r="O7" s="28">
        <v>0</v>
      </c>
      <c r="P7" s="28">
        <v>0</v>
      </c>
      <c r="Q7" s="28">
        <f>E7+M7</f>
        <v>300000</v>
      </c>
      <c r="R7" s="28">
        <f>F7+N7</f>
        <v>100000</v>
      </c>
      <c r="S7" s="28">
        <f>G7+O7</f>
        <v>100000</v>
      </c>
      <c r="T7" s="28">
        <f>H7+P7</f>
        <v>100000</v>
      </c>
    </row>
    <row r="8" s="2" customFormat="true" ht="68" customHeight="true" spans="1:20">
      <c r="A8" s="14" t="s">
        <v>14</v>
      </c>
      <c r="B8" s="15"/>
      <c r="C8" s="15"/>
      <c r="D8" s="15"/>
      <c r="E8" s="21">
        <v>2270</v>
      </c>
      <c r="F8" s="21">
        <v>0</v>
      </c>
      <c r="G8" s="21">
        <v>2270</v>
      </c>
      <c r="H8" s="21">
        <v>0</v>
      </c>
      <c r="I8" s="21">
        <f>SUM(J8:L8)</f>
        <v>750.8</v>
      </c>
      <c r="J8" s="21">
        <f>SUM(J9)</f>
        <v>0</v>
      </c>
      <c r="K8" s="21">
        <f>SUM(K9)</f>
        <v>750.8</v>
      </c>
      <c r="L8" s="21">
        <f>SUM(L9)</f>
        <v>0</v>
      </c>
      <c r="M8" s="29">
        <f>M9</f>
        <v>5651.93</v>
      </c>
      <c r="N8" s="28">
        <v>0</v>
      </c>
      <c r="O8" s="29">
        <f>O9</f>
        <v>5651.93</v>
      </c>
      <c r="P8" s="28">
        <v>0</v>
      </c>
      <c r="Q8" s="29">
        <f t="shared" ref="Q8:Q26" si="1">E8+M8</f>
        <v>7921.93</v>
      </c>
      <c r="R8" s="28">
        <f t="shared" ref="R8:R26" si="2">F8+N8</f>
        <v>0</v>
      </c>
      <c r="S8" s="29">
        <f t="shared" ref="S8:S26" si="3">G8+O8</f>
        <v>7921.93</v>
      </c>
      <c r="T8" s="28">
        <f t="shared" ref="T8:T26" si="4">H8+P8</f>
        <v>0</v>
      </c>
    </row>
    <row r="9" s="2" customFormat="true" ht="68" customHeight="true" spans="1:20">
      <c r="A9" s="16" t="s">
        <v>15</v>
      </c>
      <c r="B9" s="17"/>
      <c r="C9" s="17"/>
      <c r="D9" s="17"/>
      <c r="E9" s="21">
        <v>2270</v>
      </c>
      <c r="F9" s="22">
        <v>0</v>
      </c>
      <c r="G9" s="22">
        <v>2270</v>
      </c>
      <c r="H9" s="22">
        <v>0</v>
      </c>
      <c r="I9" s="21">
        <f>SUM(J9:L9)</f>
        <v>750.8</v>
      </c>
      <c r="J9" s="22">
        <v>0</v>
      </c>
      <c r="K9" s="22">
        <v>750.8</v>
      </c>
      <c r="L9" s="22">
        <v>0</v>
      </c>
      <c r="M9" s="29">
        <f>O9</f>
        <v>5651.93</v>
      </c>
      <c r="N9" s="30"/>
      <c r="O9" s="31">
        <v>5651.93</v>
      </c>
      <c r="P9" s="30"/>
      <c r="Q9" s="29">
        <f t="shared" si="1"/>
        <v>7921.93</v>
      </c>
      <c r="R9" s="30">
        <f t="shared" si="2"/>
        <v>0</v>
      </c>
      <c r="S9" s="31">
        <f t="shared" si="3"/>
        <v>7921.93</v>
      </c>
      <c r="T9" s="30">
        <f t="shared" si="4"/>
        <v>0</v>
      </c>
    </row>
    <row r="10" s="3" customFormat="true" ht="68" customHeight="true" spans="1:20">
      <c r="A10" s="14" t="s">
        <v>16</v>
      </c>
      <c r="B10" s="15"/>
      <c r="C10" s="15"/>
      <c r="D10" s="15"/>
      <c r="E10" s="21">
        <f t="shared" ref="E10:P10" si="5">SUM(E11:E26)</f>
        <v>297730</v>
      </c>
      <c r="F10" s="21">
        <f t="shared" si="5"/>
        <v>100000</v>
      </c>
      <c r="G10" s="21">
        <f t="shared" si="5"/>
        <v>97730</v>
      </c>
      <c r="H10" s="21">
        <f t="shared" si="5"/>
        <v>100000</v>
      </c>
      <c r="I10" s="21">
        <f t="shared" si="5"/>
        <v>103715.98643</v>
      </c>
      <c r="J10" s="21">
        <f t="shared" si="5"/>
        <v>73241.673202</v>
      </c>
      <c r="K10" s="21">
        <f t="shared" si="5"/>
        <v>27807.242948</v>
      </c>
      <c r="L10" s="21">
        <f t="shared" si="5"/>
        <v>2667.07028</v>
      </c>
      <c r="M10" s="29">
        <f t="shared" si="5"/>
        <v>-5651.93</v>
      </c>
      <c r="N10" s="28">
        <f t="shared" si="5"/>
        <v>0</v>
      </c>
      <c r="O10" s="29">
        <f t="shared" si="5"/>
        <v>-5651.93</v>
      </c>
      <c r="P10" s="28">
        <f t="shared" si="5"/>
        <v>0</v>
      </c>
      <c r="Q10" s="29">
        <f t="shared" si="1"/>
        <v>292078.07</v>
      </c>
      <c r="R10" s="28">
        <f t="shared" si="2"/>
        <v>100000</v>
      </c>
      <c r="S10" s="29">
        <f t="shared" si="3"/>
        <v>92078.07</v>
      </c>
      <c r="T10" s="28">
        <f t="shared" si="4"/>
        <v>100000</v>
      </c>
    </row>
    <row r="11" s="3" customFormat="true" ht="68" customHeight="true" spans="1:20">
      <c r="A11" s="16" t="s">
        <v>17</v>
      </c>
      <c r="B11" s="17"/>
      <c r="C11" s="17"/>
      <c r="D11" s="17"/>
      <c r="E11" s="21">
        <v>10087</v>
      </c>
      <c r="F11" s="22">
        <v>2053</v>
      </c>
      <c r="G11" s="22">
        <v>5456</v>
      </c>
      <c r="H11" s="22">
        <v>2578</v>
      </c>
      <c r="I11" s="21">
        <f>SUM(J11:L11)</f>
        <v>569</v>
      </c>
      <c r="J11" s="22">
        <v>569</v>
      </c>
      <c r="K11" s="22">
        <v>0</v>
      </c>
      <c r="L11" s="22">
        <v>0</v>
      </c>
      <c r="M11" s="28">
        <f>N11+O11+P11</f>
        <v>-5536</v>
      </c>
      <c r="N11" s="30"/>
      <c r="O11" s="30">
        <v>-2958</v>
      </c>
      <c r="P11" s="30">
        <v>-2578</v>
      </c>
      <c r="Q11" s="28">
        <f t="shared" si="1"/>
        <v>4551</v>
      </c>
      <c r="R11" s="30">
        <f t="shared" si="2"/>
        <v>2053</v>
      </c>
      <c r="S11" s="30">
        <f t="shared" si="3"/>
        <v>2498</v>
      </c>
      <c r="T11" s="30">
        <f t="shared" si="4"/>
        <v>0</v>
      </c>
    </row>
    <row r="12" s="3" customFormat="true" ht="68" customHeight="true" spans="1:20">
      <c r="A12" s="16" t="s">
        <v>18</v>
      </c>
      <c r="B12" s="17"/>
      <c r="C12" s="17"/>
      <c r="D12" s="17"/>
      <c r="E12" s="21">
        <v>9201</v>
      </c>
      <c r="F12" s="22">
        <v>1356</v>
      </c>
      <c r="G12" s="22">
        <v>5267</v>
      </c>
      <c r="H12" s="22">
        <v>2578</v>
      </c>
      <c r="I12" s="21">
        <f t="shared" ref="I12:I26" si="6">SUM(J12:L12)</f>
        <v>8174.06528</v>
      </c>
      <c r="J12" s="22">
        <v>1356</v>
      </c>
      <c r="K12" s="22">
        <v>5266.995</v>
      </c>
      <c r="L12" s="22">
        <v>1551.07028</v>
      </c>
      <c r="M12" s="28">
        <f t="shared" ref="M12:M26" si="7">N12+O12+P12</f>
        <v>0</v>
      </c>
      <c r="N12" s="30"/>
      <c r="O12" s="30"/>
      <c r="P12" s="30"/>
      <c r="Q12" s="28">
        <f t="shared" si="1"/>
        <v>9201</v>
      </c>
      <c r="R12" s="30">
        <f t="shared" si="2"/>
        <v>1356</v>
      </c>
      <c r="S12" s="30">
        <f t="shared" si="3"/>
        <v>5267</v>
      </c>
      <c r="T12" s="30">
        <f t="shared" si="4"/>
        <v>2578</v>
      </c>
    </row>
    <row r="13" s="3" customFormat="true" ht="68" customHeight="true" spans="1:20">
      <c r="A13" s="16" t="s">
        <v>19</v>
      </c>
      <c r="B13" s="17"/>
      <c r="C13" s="17"/>
      <c r="D13" s="17"/>
      <c r="E13" s="21">
        <v>9730</v>
      </c>
      <c r="F13" s="22">
        <v>1885</v>
      </c>
      <c r="G13" s="22">
        <v>5267</v>
      </c>
      <c r="H13" s="22">
        <v>2578</v>
      </c>
      <c r="I13" s="21">
        <f t="shared" si="6"/>
        <v>2041</v>
      </c>
      <c r="J13" s="22">
        <v>1885</v>
      </c>
      <c r="K13" s="22">
        <v>0</v>
      </c>
      <c r="L13" s="22">
        <v>156</v>
      </c>
      <c r="M13" s="28">
        <f t="shared" si="7"/>
        <v>-5481</v>
      </c>
      <c r="N13" s="30"/>
      <c r="O13" s="30">
        <v>-3059</v>
      </c>
      <c r="P13" s="30">
        <v>-2422</v>
      </c>
      <c r="Q13" s="28">
        <f t="shared" si="1"/>
        <v>4249</v>
      </c>
      <c r="R13" s="30">
        <f t="shared" si="2"/>
        <v>1885</v>
      </c>
      <c r="S13" s="30">
        <f t="shared" si="3"/>
        <v>2208</v>
      </c>
      <c r="T13" s="30">
        <f t="shared" si="4"/>
        <v>156</v>
      </c>
    </row>
    <row r="14" s="3" customFormat="true" ht="68" customHeight="true" spans="1:20">
      <c r="A14" s="16" t="s">
        <v>20</v>
      </c>
      <c r="B14" s="17"/>
      <c r="C14" s="17"/>
      <c r="D14" s="17"/>
      <c r="E14" s="21">
        <v>10346</v>
      </c>
      <c r="F14" s="22">
        <v>3909</v>
      </c>
      <c r="G14" s="22">
        <v>3859</v>
      </c>
      <c r="H14" s="22">
        <v>2578</v>
      </c>
      <c r="I14" s="21">
        <f t="shared" si="6"/>
        <v>4447.99296</v>
      </c>
      <c r="J14" s="22">
        <v>3813.34</v>
      </c>
      <c r="K14" s="22">
        <v>634.65296</v>
      </c>
      <c r="L14" s="22">
        <v>0</v>
      </c>
      <c r="M14" s="28">
        <f t="shared" si="7"/>
        <v>0</v>
      </c>
      <c r="N14" s="30"/>
      <c r="O14" s="30"/>
      <c r="P14" s="30"/>
      <c r="Q14" s="28">
        <f t="shared" si="1"/>
        <v>10346</v>
      </c>
      <c r="R14" s="30">
        <f t="shared" si="2"/>
        <v>3909</v>
      </c>
      <c r="S14" s="30">
        <f t="shared" si="3"/>
        <v>3859</v>
      </c>
      <c r="T14" s="30">
        <f t="shared" si="4"/>
        <v>2578</v>
      </c>
    </row>
    <row r="15" s="3" customFormat="true" ht="68" customHeight="true" spans="1:20">
      <c r="A15" s="16" t="s">
        <v>21</v>
      </c>
      <c r="B15" s="17"/>
      <c r="C15" s="17"/>
      <c r="D15" s="17"/>
      <c r="E15" s="21">
        <v>9006</v>
      </c>
      <c r="F15" s="22">
        <v>2240</v>
      </c>
      <c r="G15" s="22">
        <v>4188</v>
      </c>
      <c r="H15" s="22">
        <v>2578</v>
      </c>
      <c r="I15" s="21">
        <f t="shared" si="6"/>
        <v>2084.55996</v>
      </c>
      <c r="J15" s="22">
        <v>2084.55996</v>
      </c>
      <c r="K15" s="22">
        <v>0</v>
      </c>
      <c r="L15" s="22">
        <v>0</v>
      </c>
      <c r="M15" s="28">
        <f t="shared" si="7"/>
        <v>-4700</v>
      </c>
      <c r="N15" s="30"/>
      <c r="O15" s="30">
        <v>-2122</v>
      </c>
      <c r="P15" s="30">
        <v>-2578</v>
      </c>
      <c r="Q15" s="28">
        <f t="shared" si="1"/>
        <v>4306</v>
      </c>
      <c r="R15" s="30">
        <f t="shared" si="2"/>
        <v>2240</v>
      </c>
      <c r="S15" s="30">
        <f t="shared" si="3"/>
        <v>2066</v>
      </c>
      <c r="T15" s="30">
        <f t="shared" si="4"/>
        <v>0</v>
      </c>
    </row>
    <row r="16" s="3" customFormat="true" ht="68" customHeight="true" spans="1:20">
      <c r="A16" s="16" t="s">
        <v>22</v>
      </c>
      <c r="B16" s="17"/>
      <c r="C16" s="17"/>
      <c r="D16" s="17"/>
      <c r="E16" s="21">
        <v>9720</v>
      </c>
      <c r="F16" s="22">
        <v>1875</v>
      </c>
      <c r="G16" s="22">
        <v>5267</v>
      </c>
      <c r="H16" s="22">
        <v>2578</v>
      </c>
      <c r="I16" s="21">
        <f t="shared" si="6"/>
        <v>1873.713442</v>
      </c>
      <c r="J16" s="22">
        <v>1873.713442</v>
      </c>
      <c r="K16" s="22">
        <v>0</v>
      </c>
      <c r="L16" s="22">
        <v>0</v>
      </c>
      <c r="M16" s="28">
        <f t="shared" si="7"/>
        <v>0</v>
      </c>
      <c r="N16" s="30"/>
      <c r="O16" s="30"/>
      <c r="P16" s="30"/>
      <c r="Q16" s="28">
        <f t="shared" si="1"/>
        <v>9720</v>
      </c>
      <c r="R16" s="30">
        <f t="shared" si="2"/>
        <v>1875</v>
      </c>
      <c r="S16" s="30">
        <f t="shared" si="3"/>
        <v>5267</v>
      </c>
      <c r="T16" s="30">
        <f t="shared" si="4"/>
        <v>2578</v>
      </c>
    </row>
    <row r="17" s="3" customFormat="true" ht="68" customHeight="true" spans="1:20">
      <c r="A17" s="16" t="s">
        <v>23</v>
      </c>
      <c r="B17" s="17"/>
      <c r="C17" s="17"/>
      <c r="D17" s="17"/>
      <c r="E17" s="21">
        <v>25696</v>
      </c>
      <c r="F17" s="22">
        <v>9223</v>
      </c>
      <c r="G17" s="22">
        <v>7301</v>
      </c>
      <c r="H17" s="22">
        <v>9172</v>
      </c>
      <c r="I17" s="21">
        <f t="shared" si="6"/>
        <v>4596</v>
      </c>
      <c r="J17" s="22">
        <v>4596</v>
      </c>
      <c r="K17" s="22">
        <v>0</v>
      </c>
      <c r="L17" s="22">
        <v>0</v>
      </c>
      <c r="M17" s="29">
        <f t="shared" si="7"/>
        <v>-9388.35</v>
      </c>
      <c r="N17" s="30"/>
      <c r="O17" s="31">
        <v>-216.35</v>
      </c>
      <c r="P17" s="30">
        <v>-9172</v>
      </c>
      <c r="Q17" s="29">
        <f t="shared" si="1"/>
        <v>16307.65</v>
      </c>
      <c r="R17" s="30">
        <f t="shared" si="2"/>
        <v>9223</v>
      </c>
      <c r="S17" s="31">
        <f t="shared" si="3"/>
        <v>7084.65</v>
      </c>
      <c r="T17" s="30">
        <f t="shared" si="4"/>
        <v>0</v>
      </c>
    </row>
    <row r="18" s="3" customFormat="true" ht="68" customHeight="true" spans="1:20">
      <c r="A18" s="16" t="s">
        <v>24</v>
      </c>
      <c r="B18" s="17"/>
      <c r="C18" s="17"/>
      <c r="D18" s="17"/>
      <c r="E18" s="21">
        <v>22248</v>
      </c>
      <c r="F18" s="22">
        <v>7831</v>
      </c>
      <c r="G18" s="22">
        <v>5245</v>
      </c>
      <c r="H18" s="22">
        <v>9172</v>
      </c>
      <c r="I18" s="21">
        <f t="shared" si="6"/>
        <v>7124</v>
      </c>
      <c r="J18" s="22">
        <v>7124</v>
      </c>
      <c r="K18" s="22">
        <v>0</v>
      </c>
      <c r="L18" s="22">
        <v>0</v>
      </c>
      <c r="M18" s="28">
        <f t="shared" si="7"/>
        <v>0</v>
      </c>
      <c r="N18" s="30"/>
      <c r="O18" s="30"/>
      <c r="P18" s="30"/>
      <c r="Q18" s="28">
        <f t="shared" si="1"/>
        <v>22248</v>
      </c>
      <c r="R18" s="30">
        <f t="shared" si="2"/>
        <v>7831</v>
      </c>
      <c r="S18" s="30">
        <f t="shared" si="3"/>
        <v>5245</v>
      </c>
      <c r="T18" s="30">
        <f t="shared" si="4"/>
        <v>9172</v>
      </c>
    </row>
    <row r="19" s="3" customFormat="true" ht="68" customHeight="true" spans="1:20">
      <c r="A19" s="16" t="s">
        <v>25</v>
      </c>
      <c r="B19" s="17"/>
      <c r="C19" s="17"/>
      <c r="D19" s="17"/>
      <c r="E19" s="21">
        <v>24234</v>
      </c>
      <c r="F19" s="22">
        <v>7853</v>
      </c>
      <c r="G19" s="22">
        <v>7209</v>
      </c>
      <c r="H19" s="22">
        <v>9172</v>
      </c>
      <c r="I19" s="21">
        <f t="shared" si="6"/>
        <v>8969.417308</v>
      </c>
      <c r="J19" s="22">
        <f>7630.76+222.24</f>
        <v>7853</v>
      </c>
      <c r="K19" s="22">
        <v>1116.417308</v>
      </c>
      <c r="L19" s="22">
        <v>0</v>
      </c>
      <c r="M19" s="28">
        <f t="shared" si="7"/>
        <v>0</v>
      </c>
      <c r="N19" s="30"/>
      <c r="O19" s="30"/>
      <c r="P19" s="30"/>
      <c r="Q19" s="28">
        <f t="shared" si="1"/>
        <v>24234</v>
      </c>
      <c r="R19" s="30">
        <f t="shared" si="2"/>
        <v>7853</v>
      </c>
      <c r="S19" s="30">
        <f t="shared" si="3"/>
        <v>7209</v>
      </c>
      <c r="T19" s="30">
        <f t="shared" si="4"/>
        <v>9172</v>
      </c>
    </row>
    <row r="20" s="3" customFormat="true" ht="68" customHeight="true" spans="1:20">
      <c r="A20" s="16" t="s">
        <v>26</v>
      </c>
      <c r="B20" s="17"/>
      <c r="C20" s="17"/>
      <c r="D20" s="17"/>
      <c r="E20" s="21">
        <v>25013</v>
      </c>
      <c r="F20" s="22">
        <v>9044</v>
      </c>
      <c r="G20" s="22">
        <v>6797</v>
      </c>
      <c r="H20" s="22">
        <v>9172</v>
      </c>
      <c r="I20" s="21">
        <f t="shared" si="6"/>
        <v>9044</v>
      </c>
      <c r="J20" s="22">
        <v>9044</v>
      </c>
      <c r="K20" s="22">
        <v>0</v>
      </c>
      <c r="L20" s="22">
        <v>0</v>
      </c>
      <c r="M20" s="28">
        <f t="shared" si="7"/>
        <v>0</v>
      </c>
      <c r="N20" s="30"/>
      <c r="O20" s="30"/>
      <c r="P20" s="30"/>
      <c r="Q20" s="28">
        <f t="shared" si="1"/>
        <v>25013</v>
      </c>
      <c r="R20" s="30">
        <f t="shared" si="2"/>
        <v>9044</v>
      </c>
      <c r="S20" s="30">
        <f t="shared" si="3"/>
        <v>6797</v>
      </c>
      <c r="T20" s="30">
        <f t="shared" si="4"/>
        <v>9172</v>
      </c>
    </row>
    <row r="21" s="3" customFormat="true" ht="68" customHeight="true" spans="1:20">
      <c r="A21" s="16" t="s">
        <v>27</v>
      </c>
      <c r="B21" s="17"/>
      <c r="C21" s="17"/>
      <c r="D21" s="17"/>
      <c r="E21" s="21">
        <v>13240</v>
      </c>
      <c r="F21" s="22">
        <v>7031</v>
      </c>
      <c r="G21" s="22">
        <v>3091</v>
      </c>
      <c r="H21" s="22">
        <v>3118</v>
      </c>
      <c r="I21" s="21">
        <f t="shared" si="6"/>
        <v>9476.165</v>
      </c>
      <c r="J21" s="22">
        <v>6819.565</v>
      </c>
      <c r="K21" s="22">
        <v>2656.6</v>
      </c>
      <c r="L21" s="22">
        <v>0</v>
      </c>
      <c r="M21" s="29">
        <f t="shared" si="7"/>
        <v>5953.42</v>
      </c>
      <c r="N21" s="30"/>
      <c r="O21" s="31">
        <v>2703.42</v>
      </c>
      <c r="P21" s="30">
        <v>3250</v>
      </c>
      <c r="Q21" s="29">
        <f t="shared" si="1"/>
        <v>19193.42</v>
      </c>
      <c r="R21" s="30">
        <f t="shared" si="2"/>
        <v>7031</v>
      </c>
      <c r="S21" s="31">
        <f t="shared" si="3"/>
        <v>5794.42</v>
      </c>
      <c r="T21" s="30">
        <f t="shared" si="4"/>
        <v>6368</v>
      </c>
    </row>
    <row r="22" s="3" customFormat="true" ht="68" customHeight="true" spans="1:20">
      <c r="A22" s="16" t="s">
        <v>28</v>
      </c>
      <c r="B22" s="17"/>
      <c r="C22" s="17"/>
      <c r="D22" s="17"/>
      <c r="E22" s="21">
        <v>13695</v>
      </c>
      <c r="F22" s="22">
        <v>7200</v>
      </c>
      <c r="G22" s="22">
        <v>3377</v>
      </c>
      <c r="H22" s="22">
        <v>3118</v>
      </c>
      <c r="I22" s="21">
        <f t="shared" si="6"/>
        <v>4377</v>
      </c>
      <c r="J22" s="22">
        <v>1000</v>
      </c>
      <c r="K22" s="22">
        <v>3377</v>
      </c>
      <c r="L22" s="22">
        <v>0</v>
      </c>
      <c r="M22" s="28">
        <f t="shared" si="7"/>
        <v>0</v>
      </c>
      <c r="N22" s="30"/>
      <c r="O22" s="30"/>
      <c r="P22" s="30"/>
      <c r="Q22" s="28">
        <f t="shared" si="1"/>
        <v>13695</v>
      </c>
      <c r="R22" s="30">
        <f t="shared" si="2"/>
        <v>7200</v>
      </c>
      <c r="S22" s="30">
        <f t="shared" si="3"/>
        <v>3377</v>
      </c>
      <c r="T22" s="30">
        <f t="shared" si="4"/>
        <v>3118</v>
      </c>
    </row>
    <row r="23" s="3" customFormat="true" ht="68" customHeight="true" spans="1:20">
      <c r="A23" s="16" t="s">
        <v>29</v>
      </c>
      <c r="B23" s="17"/>
      <c r="C23" s="17"/>
      <c r="D23" s="17"/>
      <c r="E23" s="21">
        <v>9354</v>
      </c>
      <c r="F23" s="22">
        <v>159</v>
      </c>
      <c r="G23" s="22">
        <v>6077</v>
      </c>
      <c r="H23" s="22">
        <v>3118</v>
      </c>
      <c r="I23" s="21">
        <f t="shared" si="6"/>
        <v>2799.4948</v>
      </c>
      <c r="J23" s="22">
        <v>99.4948</v>
      </c>
      <c r="K23" s="22">
        <v>2700</v>
      </c>
      <c r="L23" s="22">
        <v>0</v>
      </c>
      <c r="M23" s="28">
        <f t="shared" si="7"/>
        <v>0</v>
      </c>
      <c r="N23" s="30"/>
      <c r="O23" s="30"/>
      <c r="P23" s="30"/>
      <c r="Q23" s="28">
        <f t="shared" si="1"/>
        <v>9354</v>
      </c>
      <c r="R23" s="30">
        <f t="shared" si="2"/>
        <v>159</v>
      </c>
      <c r="S23" s="30">
        <f t="shared" si="3"/>
        <v>6077</v>
      </c>
      <c r="T23" s="30">
        <f t="shared" si="4"/>
        <v>3118</v>
      </c>
    </row>
    <row r="24" s="3" customFormat="true" ht="68" customHeight="true" spans="1:20">
      <c r="A24" s="16" t="s">
        <v>30</v>
      </c>
      <c r="B24" s="17"/>
      <c r="C24" s="17"/>
      <c r="D24" s="17"/>
      <c r="E24" s="21">
        <v>9335</v>
      </c>
      <c r="F24" s="22">
        <v>0</v>
      </c>
      <c r="G24" s="22">
        <v>6217</v>
      </c>
      <c r="H24" s="22">
        <v>3118</v>
      </c>
      <c r="I24" s="21">
        <f t="shared" si="6"/>
        <v>3180.57768</v>
      </c>
      <c r="J24" s="22">
        <v>0</v>
      </c>
      <c r="K24" s="22">
        <v>3180.57768</v>
      </c>
      <c r="L24" s="22">
        <v>0</v>
      </c>
      <c r="M24" s="28">
        <f t="shared" si="7"/>
        <v>0</v>
      </c>
      <c r="N24" s="30"/>
      <c r="O24" s="30"/>
      <c r="P24" s="30"/>
      <c r="Q24" s="28">
        <f t="shared" si="1"/>
        <v>9335</v>
      </c>
      <c r="R24" s="30">
        <f t="shared" si="2"/>
        <v>0</v>
      </c>
      <c r="S24" s="30">
        <f t="shared" si="3"/>
        <v>6217</v>
      </c>
      <c r="T24" s="30">
        <f t="shared" si="4"/>
        <v>3118</v>
      </c>
    </row>
    <row r="25" s="3" customFormat="true" ht="68" customHeight="true" spans="1:20">
      <c r="A25" s="16" t="s">
        <v>31</v>
      </c>
      <c r="B25" s="17"/>
      <c r="C25" s="17"/>
      <c r="D25" s="17"/>
      <c r="E25" s="21">
        <v>8958</v>
      </c>
      <c r="F25" s="22">
        <v>1013</v>
      </c>
      <c r="G25" s="22">
        <v>4827</v>
      </c>
      <c r="H25" s="22">
        <v>3118</v>
      </c>
      <c r="I25" s="21">
        <f t="shared" si="6"/>
        <v>1013</v>
      </c>
      <c r="J25" s="22">
        <v>1013</v>
      </c>
      <c r="K25" s="22">
        <v>0</v>
      </c>
      <c r="L25" s="22">
        <v>0</v>
      </c>
      <c r="M25" s="28">
        <f t="shared" si="7"/>
        <v>13500</v>
      </c>
      <c r="N25" s="30"/>
      <c r="O25" s="30"/>
      <c r="P25" s="30">
        <v>13500</v>
      </c>
      <c r="Q25" s="28">
        <f t="shared" si="1"/>
        <v>22458</v>
      </c>
      <c r="R25" s="30">
        <f t="shared" si="2"/>
        <v>1013</v>
      </c>
      <c r="S25" s="30">
        <f t="shared" si="3"/>
        <v>4827</v>
      </c>
      <c r="T25" s="30">
        <f t="shared" si="4"/>
        <v>16618</v>
      </c>
    </row>
    <row r="26" s="3" customFormat="true" ht="68" customHeight="true" spans="1:20">
      <c r="A26" s="16" t="s">
        <v>32</v>
      </c>
      <c r="B26" s="17"/>
      <c r="C26" s="17"/>
      <c r="D26" s="17"/>
      <c r="E26" s="21">
        <v>87867</v>
      </c>
      <c r="F26" s="22">
        <v>37328</v>
      </c>
      <c r="G26" s="22">
        <v>18285</v>
      </c>
      <c r="H26" s="22">
        <v>32254</v>
      </c>
      <c r="I26" s="21">
        <f t="shared" si="6"/>
        <v>33946</v>
      </c>
      <c r="J26" s="22">
        <v>24111</v>
      </c>
      <c r="K26" s="22">
        <v>8875</v>
      </c>
      <c r="L26" s="22">
        <v>960</v>
      </c>
      <c r="M26" s="28">
        <f t="shared" si="7"/>
        <v>0</v>
      </c>
      <c r="N26" s="30"/>
      <c r="O26" s="30"/>
      <c r="P26" s="30"/>
      <c r="Q26" s="28">
        <f t="shared" si="1"/>
        <v>87867</v>
      </c>
      <c r="R26" s="30">
        <f t="shared" si="2"/>
        <v>37328</v>
      </c>
      <c r="S26" s="30">
        <f t="shared" si="3"/>
        <v>18285</v>
      </c>
      <c r="T26" s="30">
        <f t="shared" si="4"/>
        <v>32254</v>
      </c>
    </row>
    <row r="27" ht="52" customHeight="true" spans="1:9">
      <c r="A27" s="18" t="s">
        <v>33</v>
      </c>
      <c r="B27" s="18"/>
      <c r="C27" s="18"/>
      <c r="D27" s="18"/>
      <c r="E27" s="18"/>
      <c r="F27" s="18"/>
      <c r="G27" s="18"/>
      <c r="H27" s="18"/>
      <c r="I27" s="18"/>
    </row>
  </sheetData>
  <mergeCells count="30">
    <mergeCell ref="A1:C1"/>
    <mergeCell ref="A2:T2"/>
    <mergeCell ref="A3:D3"/>
    <mergeCell ref="E4:T4"/>
    <mergeCell ref="E5:H5"/>
    <mergeCell ref="I5:L5"/>
    <mergeCell ref="M5:P5"/>
    <mergeCell ref="Q5:T5"/>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I27"/>
    <mergeCell ref="A4:D6"/>
  </mergeCells>
  <printOptions horizontalCentered="true"/>
  <pageMargins left="0.472222222222222" right="0.472222222222222" top="0.472222222222222" bottom="0.472222222222222" header="0.314583333333333" footer="0.314583333333333"/>
  <pageSetup paperSize="9" scale="3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调整总表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市财政局（收文）</cp:lastModifiedBy>
  <dcterms:created xsi:type="dcterms:W3CDTF">2022-04-19T01:33:00Z</dcterms:created>
  <cp:lastPrinted>2022-08-09T19:33:00Z</cp:lastPrinted>
  <dcterms:modified xsi:type="dcterms:W3CDTF">2022-09-27T14:53:26Z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ies>
</file>