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570" activeTab="0"/>
  </bookViews>
  <sheets>
    <sheet name="附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<sst xmlns="http://schemas.openxmlformats.org/spreadsheetml/2006/main" count="26" uniqueCount="26">
  <si>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附件</t>
  </si>
  <si>
    <t>资金分配表</t>
  </si>
  <si>
    <t>单位：万元</t>
  </si>
  <si>
    <t>各区</t>
  </si>
  <si>
    <t>金额</t>
  </si>
  <si>
    <t>常住人数</t>
  </si>
  <si>
    <t>街道社区补助资金</t>
  </si>
  <si>
    <t>档案数</t>
  </si>
  <si>
    <t>档案补助资金</t>
  </si>
  <si>
    <t>合计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</si>
  <si>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</si>
  <si>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</si>
  <si>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</si>
  <si>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</si>
  <si>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</si>
  <si>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</si>
  <si>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</si>
  <si>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</si>
  <si>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</si>
  <si>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</si>
  <si>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</si>
  <si>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</si>
  <si>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静海区</t>
  </si>
  <si>
    <t>宁河区</t>
  </si>
  <si>
    <t>蓟州区</t>
  </si>
  <si>
    <t>滨海新区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</si>
</sst>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6"/>
      <name val="黑体"/>
      <family val="0"/>
    </font>
    <font>
      <b/>
      <sz val="18"/>
      <name val="宋体"/>
      <family val="0"/>
    </font>
    <font>
      <b/>
      <sz val="14"/>
      <name val="仿宋_GB2312"/>
      <family val="3"/>
    </font>
    <font>
      <b/>
      <sz val="14"/>
      <name val="Times New Roman"/>
      <family val="0"/>
    </font>
    <font>
      <b/>
      <sz val="14"/>
      <color indexed="8"/>
      <name val="仿宋_GB2312"/>
      <family val="3"/>
    </font>
    <font>
      <sz val="14"/>
      <color indexed="8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76" fontId="7" fillId="34" borderId="10" xfId="0" applyNumberFormat="1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BreakPreview" zoomScaleNormal="130" zoomScaleSheetLayoutView="100" workbookViewId="0" topLeftCell="A1">
      <selection activeCell="B6" sqref="B6"/>
    </sheetView>
  </sheetViews>
  <sheetFormatPr defaultColWidth="9.00390625" defaultRowHeight="14.25"/>
  <cols>
    <col min="1" max="1" width="33.25390625" style="3" customWidth="1"/>
    <col min="2" max="2" width="41.00390625" style="3" customWidth="1"/>
    <col min="3" max="3" width="14.75390625" style="3" hidden="1" customWidth="1"/>
    <col min="4" max="4" width="20.875" style="3" hidden="1" customWidth="1"/>
    <col min="5" max="5" width="1.37890625" style="3" hidden="1" customWidth="1"/>
    <col min="6" max="6" width="17.75390625" style="3" hidden="1" customWidth="1"/>
    <col min="7" max="16384" width="9.00390625" style="3" customWidth="1"/>
  </cols>
  <sheetData>
    <row r="1" ht="25.5" customHeight="1">
      <c r="A1" s="4" t="s">
        <v>0</v>
      </c>
    </row>
    <row r="2" spans="1:6" ht="30.75" customHeight="1">
      <c r="A2" s="5" t="s">
        <v>1</v>
      </c>
      <c r="B2" s="5"/>
      <c r="C2" s="5"/>
      <c r="D2" s="5"/>
      <c r="E2" s="5"/>
      <c r="F2" s="5"/>
    </row>
    <row r="3" ht="30.75" customHeight="1">
      <c r="B3" s="6" t="s">
        <v>2</v>
      </c>
    </row>
    <row r="4" spans="1:6" s="1" customFormat="1" ht="36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pans="1:6" s="2" customFormat="1" ht="36" customHeight="1">
      <c r="A5" s="8" t="s">
        <v>9</v>
      </c>
      <c r="B5" s="9">
        <f>SUM(B6:B21)</f>
        <v>46811</v>
      </c>
      <c r="C5" s="10">
        <f>SUM(C6:C19)</f>
        <v>174538.81295719263</v>
      </c>
      <c r="D5" s="11">
        <f>SUM(D6:D19)</f>
        <v>1070.8</v>
      </c>
      <c r="E5" s="10">
        <f>SUM(E6:E19)</f>
        <v>103436</v>
      </c>
      <c r="F5" s="11">
        <f>SUM(F6:F19)</f>
        <v>634.6</v>
      </c>
    </row>
    <row r="6" spans="1:6" ht="36" customHeight="1">
      <c r="A6" s="12" t="s">
        <v>10</v>
      </c>
      <c r="B6" s="13">
        <v>5163</v>
      </c>
      <c r="C6" s="14">
        <v>14045.828937063638</v>
      </c>
      <c r="D6" s="15">
        <f aca="true" t="shared" si="0" ref="D6:D19">ROUND(C6*61.34745/10000,1)</f>
        <v>86.2</v>
      </c>
      <c r="E6" s="14">
        <v>825</v>
      </c>
      <c r="F6" s="15">
        <f aca="true" t="shared" si="1" ref="F6:F19">ROUND(E6*61.34745/10000,1)</f>
        <v>5.1</v>
      </c>
    </row>
    <row r="7" spans="1:6" ht="36" customHeight="1">
      <c r="A7" s="12" t="s">
        <v>11</v>
      </c>
      <c r="B7" s="13">
        <v>2448</v>
      </c>
      <c r="C7" s="14">
        <v>13744.231383200307</v>
      </c>
      <c r="D7" s="15">
        <f t="shared" si="0"/>
        <v>84.3</v>
      </c>
      <c r="E7" s="14"/>
      <c r="F7" s="15">
        <f t="shared" si="1"/>
        <v>0</v>
      </c>
    </row>
    <row r="8" spans="1:6" ht="36" customHeight="1">
      <c r="A8" s="12" t="s">
        <v>12</v>
      </c>
      <c r="B8" s="13">
        <v>3910</v>
      </c>
      <c r="C8" s="14">
        <v>21829.918184393384</v>
      </c>
      <c r="D8" s="15">
        <f t="shared" si="0"/>
        <v>133.9</v>
      </c>
      <c r="E8" s="14">
        <v>7903</v>
      </c>
      <c r="F8" s="15">
        <f t="shared" si="1"/>
        <v>48.5</v>
      </c>
    </row>
    <row r="9" spans="1:6" ht="36" customHeight="1">
      <c r="A9" s="12" t="s">
        <v>13</v>
      </c>
      <c r="B9" s="13">
        <v>2191</v>
      </c>
      <c r="C9" s="14">
        <v>7851.110925966042</v>
      </c>
      <c r="D9" s="15">
        <f t="shared" si="0"/>
        <v>48.2</v>
      </c>
      <c r="E9" s="14">
        <v>174</v>
      </c>
      <c r="F9" s="15">
        <f t="shared" si="1"/>
        <v>1.1</v>
      </c>
    </row>
    <row r="10" spans="1:6" ht="36" customHeight="1">
      <c r="A10" s="12" t="s">
        <v>14</v>
      </c>
      <c r="B10" s="13">
        <v>1441</v>
      </c>
      <c r="C10" s="14">
        <v>3430.8716444770303</v>
      </c>
      <c r="D10" s="15">
        <f t="shared" si="0"/>
        <v>21</v>
      </c>
      <c r="E10" s="14">
        <v>4470</v>
      </c>
      <c r="F10" s="15">
        <f t="shared" si="1"/>
        <v>27.4</v>
      </c>
    </row>
    <row r="11" spans="1:6" ht="36" customHeight="1">
      <c r="A11" s="12" t="s">
        <v>15</v>
      </c>
      <c r="B11" s="13">
        <v>4508</v>
      </c>
      <c r="C11" s="14">
        <v>3750.022495126056</v>
      </c>
      <c r="D11" s="15">
        <f t="shared" si="0"/>
        <v>23</v>
      </c>
      <c r="E11" s="14">
        <v>9481</v>
      </c>
      <c r="F11" s="15">
        <f t="shared" si="1"/>
        <v>58.2</v>
      </c>
    </row>
    <row r="12" spans="1:6" ht="36" customHeight="1">
      <c r="A12" s="12" t="s">
        <v>16</v>
      </c>
      <c r="B12" s="13">
        <v>1612</v>
      </c>
      <c r="C12" s="14">
        <v>3825.0229450285774</v>
      </c>
      <c r="D12" s="15">
        <f t="shared" si="0"/>
        <v>23.5</v>
      </c>
      <c r="E12" s="14">
        <v>30</v>
      </c>
      <c r="F12" s="15">
        <f t="shared" si="1"/>
        <v>0.2</v>
      </c>
    </row>
    <row r="13" spans="1:6" ht="36" customHeight="1">
      <c r="A13" s="12" t="s">
        <v>17</v>
      </c>
      <c r="B13" s="13">
        <v>3080</v>
      </c>
      <c r="C13" s="14">
        <v>5910.673754019963</v>
      </c>
      <c r="D13" s="15">
        <f t="shared" si="0"/>
        <v>36.3</v>
      </c>
      <c r="E13" s="14">
        <v>1372</v>
      </c>
      <c r="F13" s="15">
        <f t="shared" si="1"/>
        <v>8.4</v>
      </c>
    </row>
    <row r="14" spans="1:6" ht="36" customHeight="1">
      <c r="A14" s="12" t="s">
        <v>18</v>
      </c>
      <c r="B14" s="13">
        <v>366</v>
      </c>
      <c r="C14" s="14">
        <v>2165.438521653642</v>
      </c>
      <c r="D14" s="15">
        <f t="shared" si="0"/>
        <v>13.3</v>
      </c>
      <c r="E14" s="14">
        <v>1701</v>
      </c>
      <c r="F14" s="15">
        <f t="shared" si="1"/>
        <v>10.4</v>
      </c>
    </row>
    <row r="15" spans="1:6" ht="36" customHeight="1">
      <c r="A15" s="12" t="s">
        <v>19</v>
      </c>
      <c r="B15" s="13">
        <v>2656</v>
      </c>
      <c r="C15" s="14">
        <v>1377.1359205505476</v>
      </c>
      <c r="D15" s="15">
        <f t="shared" si="0"/>
        <v>8.4</v>
      </c>
      <c r="E15" s="14">
        <v>555</v>
      </c>
      <c r="F15" s="15">
        <f t="shared" si="1"/>
        <v>3.4</v>
      </c>
    </row>
    <row r="16" spans="1:6" ht="36" customHeight="1">
      <c r="A16" s="12" t="s">
        <v>20</v>
      </c>
      <c r="B16" s="13">
        <v>3095</v>
      </c>
      <c r="C16" s="14">
        <v>1432.9873194141271</v>
      </c>
      <c r="D16" s="15">
        <f t="shared" si="0"/>
        <v>8.8</v>
      </c>
      <c r="E16" s="14">
        <v>973</v>
      </c>
      <c r="F16" s="15">
        <f t="shared" si="1"/>
        <v>6</v>
      </c>
    </row>
    <row r="17" spans="1:6" ht="36" customHeight="1">
      <c r="A17" s="12" t="s">
        <v>21</v>
      </c>
      <c r="B17" s="13">
        <v>1148</v>
      </c>
      <c r="C17" s="14">
        <v>1089.900154966424</v>
      </c>
      <c r="D17" s="15">
        <f t="shared" si="0"/>
        <v>6.7</v>
      </c>
      <c r="E17" s="14">
        <v>429</v>
      </c>
      <c r="F17" s="15">
        <f t="shared" si="1"/>
        <v>2.6</v>
      </c>
    </row>
    <row r="18" spans="1:6" ht="36" customHeight="1">
      <c r="A18" s="12" t="s">
        <v>22</v>
      </c>
      <c r="B18" s="13">
        <v>647</v>
      </c>
      <c r="C18" s="14">
        <v>1211.177478213054</v>
      </c>
      <c r="D18" s="15">
        <f t="shared" si="0"/>
        <v>7.4</v>
      </c>
      <c r="E18" s="14">
        <v>1323</v>
      </c>
      <c r="F18" s="15">
        <f t="shared" si="1"/>
        <v>8.1</v>
      </c>
    </row>
    <row r="19" spans="1:6" ht="36" customHeight="1">
      <c r="A19" s="12" t="s">
        <v>23</v>
      </c>
      <c r="B19" s="13">
        <v>310</v>
      </c>
      <c r="C19" s="14">
        <v>92874.49329311983</v>
      </c>
      <c r="D19" s="15">
        <f t="shared" si="0"/>
        <v>569.8</v>
      </c>
      <c r="E19" s="14">
        <v>74200</v>
      </c>
      <c r="F19" s="15">
        <f t="shared" si="1"/>
        <v>455.2</v>
      </c>
    </row>
    <row r="20" spans="1:2" ht="36" customHeight="1">
      <c r="A20" s="12" t="s">
        <v>24</v>
      </c>
      <c r="B20" s="13">
        <v>1569</v>
      </c>
    </row>
    <row r="21" spans="1:6" ht="36" customHeight="1">
      <c r="A21" s="12" t="s">
        <v>25</v>
      </c>
      <c r="B21" s="13">
        <v>12667</v>
      </c>
      <c r="C21" s="14">
        <v>13212.845216869679</v>
      </c>
      <c r="D21" s="15">
        <f>ROUND(C21*61.34745/10000,1)</f>
        <v>81.1</v>
      </c>
      <c r="E21" s="14"/>
      <c r="F21" s="15">
        <f>ROUND(E21*61.34745/10000,1)</f>
        <v>0</v>
      </c>
    </row>
  </sheetData>
  <sheetProtection/>
  <mergeCells count="1">
    <mergeCell ref="A2:F2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kylin</cp:lastModifiedBy>
  <cp:lastPrinted>2020-08-12T18:36:52Z</cp:lastPrinted>
  <dcterms:created xsi:type="dcterms:W3CDTF">2020-08-12T01:01:19Z</dcterms:created>
  <dcterms:modified xsi:type="dcterms:W3CDTF">2023-12-01T09:45:36Z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