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570" activeTab="0"/>
  </bookViews>
  <sheets>
    <sheet name="附件-资金分配表" sheetId="1" r:id="rId1"/>
  </sheets>
  <definedNames>
    <definedName name="_xlnm.Print_Area" localSheetId="0">'附件-资金分配表'!$A$1:$M$23</definedName>
  </definedNames>
  <calcPr fullCalcOnLoad="1"/>
</workbook>
</file>

<file path=xl/sharedStrings.xml><?xml version="1.0" encoding="utf-8"?>
<sst xmlns="http://schemas.openxmlformats.org/spreadsheetml/2006/main" count="45" uniqueCount="43">
  <si>
    <t>附件</t>
  </si>
  <si>
    <t>资金分配表</t>
  </si>
  <si>
    <t>单位：万元</t>
  </si>
  <si>
    <t>项目单位</t>
  </si>
  <si>
    <t>公立医院综合改革-01中央直达-2024年医疗服务与保障能力提升补助资金
（财社〔2023〕156号）</t>
  </si>
  <si>
    <t>基本药物制度补助资金-01中央直达-2024年
（财社〔2023〕155号）</t>
  </si>
  <si>
    <t>计划生育补助资金-01中央直达-2024年
（财社〔2023〕154号）</t>
  </si>
  <si>
    <t>基本公共卫生服务补助资金-01中央直达-2024年
（财社〔2023〕153号）</t>
  </si>
  <si>
    <t>住院医师规范化培训-01中央直达-2024年医疗服务与保障能力提升补助资金
（财社〔2023〕157号）</t>
  </si>
  <si>
    <t>医疗卫生机构能力建设、卫生健康人才培养-01中央直达-2024年医疗服务与保障能力提升补助资金
（财社〔2023〕159号）</t>
  </si>
  <si>
    <t>小计</t>
  </si>
  <si>
    <t>项目分配部分</t>
  </si>
  <si>
    <t>因素分配部分</t>
  </si>
  <si>
    <t>基层医疗卫生机构补助资金</t>
  </si>
  <si>
    <t>村卫生室补助资金</t>
  </si>
  <si>
    <t>农村部分计划生育家庭奖励扶助制度补助资金</t>
  </si>
  <si>
    <t>计划生育家庭特别扶助制度补助资金</t>
  </si>
  <si>
    <t>项目编码</t>
  </si>
  <si>
    <t>12000023P09448310001P</t>
  </si>
  <si>
    <t>12000024P09448310010E</t>
  </si>
  <si>
    <t>12000024P094483100093</t>
  </si>
  <si>
    <t>12000023P09448310003Y</t>
  </si>
  <si>
    <t>12000024P09448310008F</t>
  </si>
  <si>
    <t>12000023P09448310004J</t>
  </si>
  <si>
    <t>12000023P094483100056</t>
  </si>
  <si>
    <t>12000023P09448310006R</t>
  </si>
  <si>
    <t>合计</t>
  </si>
  <si>
    <t>和平区</t>
  </si>
  <si>
    <t>河东区</t>
  </si>
  <si>
    <t>河西区</t>
  </si>
  <si>
    <t>南开区</t>
  </si>
  <si>
    <t>河北区</t>
  </si>
  <si>
    <t>红桥区</t>
  </si>
  <si>
    <t>滨海新区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</si>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</sst>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view="pageBreakPreview" zoomScaleSheetLayoutView="100" workbookViewId="0" topLeftCell="A1">
      <selection activeCell="A1" sqref="A1:M23"/>
    </sheetView>
  </sheetViews>
  <sheetFormatPr defaultColWidth="10.00390625" defaultRowHeight="15"/>
  <cols>
    <col min="1" max="1" width="15.421875" style="2" customWidth="1"/>
    <col min="2" max="2" width="12.8515625" style="2" customWidth="1"/>
    <col min="3" max="3" width="13.7109375" style="2" customWidth="1"/>
    <col min="4" max="4" width="13.8515625" style="2" customWidth="1"/>
    <col min="5" max="5" width="10.00390625" style="1" customWidth="1"/>
    <col min="6" max="7" width="22.140625" style="1" customWidth="1"/>
    <col min="8" max="8" width="10.00390625" style="1" customWidth="1"/>
    <col min="9" max="9" width="22.421875" style="1" customWidth="1"/>
    <col min="10" max="10" width="22.8515625" style="1" customWidth="1"/>
    <col min="11" max="11" width="25.140625" style="1" customWidth="1"/>
    <col min="12" max="13" width="24.8515625" style="1" customWidth="1"/>
    <col min="14" max="252" width="10.00390625" style="1" customWidth="1"/>
    <col min="253" max="16384" width="10.00390625" style="3" customWidth="1"/>
  </cols>
  <sheetData>
    <row r="1" spans="1:4" s="1" customFormat="1" ht="21" customHeight="1">
      <c r="A1" s="4" t="s">
        <v>0</v>
      </c>
      <c r="B1" s="5"/>
      <c r="C1" s="5"/>
      <c r="D1" s="2"/>
    </row>
    <row r="2" spans="1:13" s="1" customFormat="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8.75" customHeight="1">
      <c r="A3" s="7"/>
      <c r="B3" s="8"/>
      <c r="C3" s="8"/>
      <c r="D3" s="9"/>
      <c r="M3" s="25" t="s">
        <v>2</v>
      </c>
    </row>
    <row r="4" spans="1:13" s="1" customFormat="1" ht="64.5" customHeight="1">
      <c r="A4" s="10" t="s">
        <v>3</v>
      </c>
      <c r="B4" s="10" t="s">
        <v>4</v>
      </c>
      <c r="C4" s="10"/>
      <c r="D4" s="10"/>
      <c r="E4" s="10" t="s">
        <v>5</v>
      </c>
      <c r="F4" s="10"/>
      <c r="G4" s="10"/>
      <c r="H4" s="10" t="s">
        <v>6</v>
      </c>
      <c r="I4" s="10"/>
      <c r="J4" s="10"/>
      <c r="K4" s="21" t="s">
        <v>7</v>
      </c>
      <c r="L4" s="21" t="s">
        <v>8</v>
      </c>
      <c r="M4" s="21" t="s">
        <v>9</v>
      </c>
    </row>
    <row r="5" spans="1:13" s="1" customFormat="1" ht="60" customHeight="1">
      <c r="A5" s="10"/>
      <c r="B5" s="10" t="s">
        <v>10</v>
      </c>
      <c r="C5" s="10" t="s">
        <v>11</v>
      </c>
      <c r="D5" s="10" t="s">
        <v>12</v>
      </c>
      <c r="E5" s="10" t="s">
        <v>10</v>
      </c>
      <c r="F5" s="17" t="s">
        <v>13</v>
      </c>
      <c r="G5" s="17" t="s">
        <v>14</v>
      </c>
      <c r="H5" s="17" t="s">
        <v>10</v>
      </c>
      <c r="I5" s="17" t="s">
        <v>15</v>
      </c>
      <c r="J5" s="17" t="s">
        <v>16</v>
      </c>
      <c r="K5" s="22"/>
      <c r="L5" s="22"/>
      <c r="M5" s="22"/>
    </row>
    <row r="6" spans="1:13" s="1" customFormat="1" ht="27" customHeight="1">
      <c r="A6" s="10" t="s">
        <v>17</v>
      </c>
      <c r="B6" s="11" t="s">
        <v>18</v>
      </c>
      <c r="C6" s="12"/>
      <c r="D6" s="13"/>
      <c r="E6" s="18"/>
      <c r="F6" s="19" t="s">
        <v>19</v>
      </c>
      <c r="G6" s="19" t="s">
        <v>20</v>
      </c>
      <c r="H6" s="20"/>
      <c r="I6" s="19" t="s">
        <v>21</v>
      </c>
      <c r="J6" s="19" t="s">
        <v>22</v>
      </c>
      <c r="K6" s="22" t="s">
        <v>23</v>
      </c>
      <c r="L6" s="22" t="s">
        <v>24</v>
      </c>
      <c r="M6" s="22" t="s">
        <v>25</v>
      </c>
    </row>
    <row r="7" spans="1:13" s="1" customFormat="1" ht="24" customHeight="1">
      <c r="A7" s="10" t="s">
        <v>26</v>
      </c>
      <c r="B7" s="10">
        <f>SUM(B8:B23)</f>
        <v>20814.40000000001</v>
      </c>
      <c r="C7" s="10">
        <f>SUM(C8:C23)</f>
        <v>20000</v>
      </c>
      <c r="D7" s="10">
        <f>SUM(D8:D23)</f>
        <v>814.4000000000001</v>
      </c>
      <c r="E7" s="10">
        <f aca="true" t="shared" si="0" ref="E7:M7">SUM(E8:E23)</f>
        <v>1681.0000000000002</v>
      </c>
      <c r="F7" s="10">
        <f t="shared" si="0"/>
        <v>1035</v>
      </c>
      <c r="G7" s="10">
        <f t="shared" si="0"/>
        <v>646</v>
      </c>
      <c r="H7" s="10">
        <f t="shared" si="0"/>
        <v>11314</v>
      </c>
      <c r="I7" s="10">
        <f t="shared" si="0"/>
        <v>3899</v>
      </c>
      <c r="J7" s="10">
        <f t="shared" si="0"/>
        <v>7415</v>
      </c>
      <c r="K7" s="10">
        <f t="shared" si="0"/>
        <v>32993</v>
      </c>
      <c r="L7" s="10">
        <f t="shared" si="0"/>
        <v>363</v>
      </c>
      <c r="M7" s="10">
        <f t="shared" si="0"/>
        <v>1604.5</v>
      </c>
    </row>
    <row r="8" spans="1:13" s="1" customFormat="1" ht="22.5" customHeight="1">
      <c r="A8" s="10" t="s">
        <v>27</v>
      </c>
      <c r="B8" s="10">
        <f aca="true" t="shared" si="1" ref="B8:B23">C8+D8</f>
        <v>74.2</v>
      </c>
      <c r="C8" s="10"/>
      <c r="D8" s="14">
        <v>74.2</v>
      </c>
      <c r="E8" s="10">
        <f aca="true" t="shared" si="2" ref="E8:E23">F8+G8</f>
        <v>34</v>
      </c>
      <c r="F8" s="10">
        <v>34</v>
      </c>
      <c r="G8" s="14"/>
      <c r="H8" s="10">
        <f aca="true" t="shared" si="3" ref="H8:H23">I8+J8</f>
        <v>353</v>
      </c>
      <c r="I8" s="10"/>
      <c r="J8" s="14">
        <v>353</v>
      </c>
      <c r="K8" s="23">
        <v>833.7</v>
      </c>
      <c r="L8" s="22"/>
      <c r="M8" s="23">
        <v>92</v>
      </c>
    </row>
    <row r="9" spans="1:13" s="1" customFormat="1" ht="22.5" customHeight="1">
      <c r="A9" s="10" t="s">
        <v>28</v>
      </c>
      <c r="B9" s="10">
        <f t="shared" si="1"/>
        <v>25.4</v>
      </c>
      <c r="C9" s="10"/>
      <c r="D9" s="14">
        <v>25.4</v>
      </c>
      <c r="E9" s="10">
        <f t="shared" si="2"/>
        <v>70</v>
      </c>
      <c r="F9" s="10">
        <v>70</v>
      </c>
      <c r="G9" s="14"/>
      <c r="H9" s="10">
        <f t="shared" si="3"/>
        <v>929</v>
      </c>
      <c r="I9" s="10"/>
      <c r="J9" s="14">
        <v>929</v>
      </c>
      <c r="K9" s="23">
        <v>2032.4</v>
      </c>
      <c r="L9" s="22"/>
      <c r="M9" s="23">
        <v>93.5</v>
      </c>
    </row>
    <row r="10" spans="1:13" s="1" customFormat="1" ht="22.5" customHeight="1">
      <c r="A10" s="10" t="s">
        <v>29</v>
      </c>
      <c r="B10" s="10">
        <f t="shared" si="1"/>
        <v>74.2</v>
      </c>
      <c r="C10" s="10"/>
      <c r="D10" s="14">
        <v>74.2</v>
      </c>
      <c r="E10" s="10">
        <f t="shared" si="2"/>
        <v>82</v>
      </c>
      <c r="F10" s="10">
        <v>82</v>
      </c>
      <c r="G10" s="14"/>
      <c r="H10" s="10">
        <f t="shared" si="3"/>
        <v>866</v>
      </c>
      <c r="I10" s="10"/>
      <c r="J10" s="14">
        <v>866</v>
      </c>
      <c r="K10" s="23">
        <v>1945.5</v>
      </c>
      <c r="L10" s="22"/>
      <c r="M10" s="23">
        <v>112.5</v>
      </c>
    </row>
    <row r="11" spans="1:13" s="1" customFormat="1" ht="22.5" customHeight="1">
      <c r="A11" s="10" t="s">
        <v>30</v>
      </c>
      <c r="B11" s="10">
        <f t="shared" si="1"/>
        <v>25.4</v>
      </c>
      <c r="C11" s="10"/>
      <c r="D11" s="14">
        <v>25.4</v>
      </c>
      <c r="E11" s="10">
        <f t="shared" si="2"/>
        <v>61</v>
      </c>
      <c r="F11" s="10">
        <v>61</v>
      </c>
      <c r="G11" s="14"/>
      <c r="H11" s="10">
        <f t="shared" si="3"/>
        <v>886</v>
      </c>
      <c r="I11" s="10"/>
      <c r="J11" s="14">
        <v>886</v>
      </c>
      <c r="K11" s="23">
        <v>2092.1</v>
      </c>
      <c r="L11" s="22"/>
      <c r="M11" s="23">
        <v>114.5</v>
      </c>
    </row>
    <row r="12" spans="1:13" s="1" customFormat="1" ht="22.5" customHeight="1">
      <c r="A12" s="10" t="s">
        <v>31</v>
      </c>
      <c r="B12" s="10">
        <f t="shared" si="1"/>
        <v>25.4</v>
      </c>
      <c r="C12" s="10"/>
      <c r="D12" s="14">
        <v>25.4</v>
      </c>
      <c r="E12" s="10">
        <f t="shared" si="2"/>
        <v>54</v>
      </c>
      <c r="F12" s="10">
        <v>54</v>
      </c>
      <c r="G12" s="14"/>
      <c r="H12" s="10">
        <f t="shared" si="3"/>
        <v>852</v>
      </c>
      <c r="I12" s="10"/>
      <c r="J12" s="14">
        <v>852</v>
      </c>
      <c r="K12" s="23">
        <v>1523.5</v>
      </c>
      <c r="L12" s="22"/>
      <c r="M12" s="23">
        <v>112.5</v>
      </c>
    </row>
    <row r="13" spans="1:13" s="1" customFormat="1" ht="22.5" customHeight="1">
      <c r="A13" s="10" t="s">
        <v>32</v>
      </c>
      <c r="B13" s="10">
        <f t="shared" si="1"/>
        <v>44.2</v>
      </c>
      <c r="C13" s="10"/>
      <c r="D13" s="14">
        <v>44.2</v>
      </c>
      <c r="E13" s="10">
        <f t="shared" si="2"/>
        <v>36</v>
      </c>
      <c r="F13" s="10">
        <v>36</v>
      </c>
      <c r="G13" s="14"/>
      <c r="H13" s="10">
        <f t="shared" si="3"/>
        <v>685</v>
      </c>
      <c r="I13" s="10"/>
      <c r="J13" s="14">
        <v>685</v>
      </c>
      <c r="K13" s="23">
        <v>1038</v>
      </c>
      <c r="L13" s="22"/>
      <c r="M13" s="23">
        <v>90</v>
      </c>
    </row>
    <row r="14" spans="1:13" s="1" customFormat="1" ht="22.5" customHeight="1">
      <c r="A14" s="10" t="s">
        <v>33</v>
      </c>
      <c r="B14" s="10">
        <f t="shared" si="1"/>
        <v>20044.2</v>
      </c>
      <c r="C14" s="10">
        <v>20000</v>
      </c>
      <c r="D14" s="14">
        <v>44.2</v>
      </c>
      <c r="E14" s="10">
        <f t="shared" si="2"/>
        <v>192.3</v>
      </c>
      <c r="F14" s="10">
        <v>147</v>
      </c>
      <c r="G14" s="14">
        <v>45.3</v>
      </c>
      <c r="H14" s="10">
        <f t="shared" si="3"/>
        <v>1067</v>
      </c>
      <c r="I14" s="10">
        <v>254</v>
      </c>
      <c r="J14" s="14">
        <v>813</v>
      </c>
      <c r="K14" s="23">
        <v>4898.8</v>
      </c>
      <c r="L14" s="22">
        <v>189</v>
      </c>
      <c r="M14" s="23">
        <v>92</v>
      </c>
    </row>
    <row r="15" spans="1:13" s="1" customFormat="1" ht="22.5" customHeight="1">
      <c r="A15" s="10" t="s">
        <v>34</v>
      </c>
      <c r="B15" s="10">
        <f t="shared" si="1"/>
        <v>74.2</v>
      </c>
      <c r="C15" s="10"/>
      <c r="D15" s="14">
        <v>74.2</v>
      </c>
      <c r="E15" s="10">
        <f t="shared" si="2"/>
        <v>68.1</v>
      </c>
      <c r="F15" s="10">
        <v>47</v>
      </c>
      <c r="G15" s="14">
        <v>21.1</v>
      </c>
      <c r="H15" s="10">
        <f t="shared" si="3"/>
        <v>562</v>
      </c>
      <c r="I15" s="10">
        <v>290</v>
      </c>
      <c r="J15" s="14">
        <v>272</v>
      </c>
      <c r="K15" s="23">
        <v>2030.7</v>
      </c>
      <c r="L15" s="22"/>
      <c r="M15" s="23">
        <v>90</v>
      </c>
    </row>
    <row r="16" spans="1:13" s="1" customFormat="1" ht="22.5" customHeight="1">
      <c r="A16" s="10" t="s">
        <v>35</v>
      </c>
      <c r="B16" s="10">
        <f t="shared" si="1"/>
        <v>25.4</v>
      </c>
      <c r="C16" s="10"/>
      <c r="D16" s="14">
        <v>25.4</v>
      </c>
      <c r="E16" s="10">
        <f t="shared" si="2"/>
        <v>68</v>
      </c>
      <c r="F16" s="10">
        <v>33</v>
      </c>
      <c r="G16" s="14">
        <v>35</v>
      </c>
      <c r="H16" s="10">
        <f t="shared" si="3"/>
        <v>710</v>
      </c>
      <c r="I16" s="10">
        <v>462</v>
      </c>
      <c r="J16" s="14">
        <v>248</v>
      </c>
      <c r="K16" s="23">
        <v>2871.3</v>
      </c>
      <c r="L16" s="22"/>
      <c r="M16" s="23">
        <v>93.5</v>
      </c>
    </row>
    <row r="17" spans="1:13" s="1" customFormat="1" ht="22.5" customHeight="1">
      <c r="A17" s="10" t="s">
        <v>36</v>
      </c>
      <c r="B17" s="10">
        <f t="shared" si="1"/>
        <v>25.4</v>
      </c>
      <c r="C17" s="10"/>
      <c r="D17" s="14">
        <v>25.4</v>
      </c>
      <c r="E17" s="10">
        <f t="shared" si="2"/>
        <v>91</v>
      </c>
      <c r="F17" s="10">
        <v>64</v>
      </c>
      <c r="G17" s="14">
        <v>27</v>
      </c>
      <c r="H17" s="10">
        <f t="shared" si="3"/>
        <v>771</v>
      </c>
      <c r="I17" s="10">
        <v>516</v>
      </c>
      <c r="J17" s="14">
        <v>255</v>
      </c>
      <c r="K17" s="23">
        <v>2237.4</v>
      </c>
      <c r="L17" s="22"/>
      <c r="M17" s="23">
        <v>92</v>
      </c>
    </row>
    <row r="18" spans="1:13" s="1" customFormat="1" ht="22.5" customHeight="1">
      <c r="A18" s="10" t="s">
        <v>37</v>
      </c>
      <c r="B18" s="10">
        <f t="shared" si="1"/>
        <v>74.2</v>
      </c>
      <c r="C18" s="10"/>
      <c r="D18" s="14">
        <v>74.2</v>
      </c>
      <c r="E18" s="10">
        <f t="shared" si="2"/>
        <v>78.5</v>
      </c>
      <c r="F18" s="10">
        <v>51</v>
      </c>
      <c r="G18" s="14">
        <v>27.5</v>
      </c>
      <c r="H18" s="10">
        <f t="shared" si="3"/>
        <v>769</v>
      </c>
      <c r="I18" s="10">
        <v>406</v>
      </c>
      <c r="J18" s="14">
        <v>363</v>
      </c>
      <c r="K18" s="23">
        <v>2279</v>
      </c>
      <c r="L18" s="22"/>
      <c r="M18" s="23">
        <v>114.5</v>
      </c>
    </row>
    <row r="19" spans="1:13" s="1" customFormat="1" ht="22.5" customHeight="1">
      <c r="A19" s="10" t="s">
        <v>38</v>
      </c>
      <c r="B19" s="10">
        <f t="shared" si="1"/>
        <v>44.2</v>
      </c>
      <c r="C19" s="10"/>
      <c r="D19" s="14">
        <v>44.2</v>
      </c>
      <c r="E19" s="10">
        <f t="shared" si="2"/>
        <v>224</v>
      </c>
      <c r="F19" s="10">
        <v>98</v>
      </c>
      <c r="G19" s="14">
        <v>126</v>
      </c>
      <c r="H19" s="10">
        <f t="shared" si="3"/>
        <v>1396</v>
      </c>
      <c r="I19" s="10">
        <v>1032</v>
      </c>
      <c r="J19" s="14">
        <v>364</v>
      </c>
      <c r="K19" s="23">
        <v>2758.1</v>
      </c>
      <c r="L19" s="22">
        <v>54</v>
      </c>
      <c r="M19" s="23">
        <v>116</v>
      </c>
    </row>
    <row r="20" spans="1:13" s="1" customFormat="1" ht="22.5" customHeight="1">
      <c r="A20" s="10" t="s">
        <v>39</v>
      </c>
      <c r="B20" s="10">
        <f t="shared" si="1"/>
        <v>75.4</v>
      </c>
      <c r="C20" s="10"/>
      <c r="D20" s="14">
        <v>75.4</v>
      </c>
      <c r="E20" s="10">
        <f t="shared" si="2"/>
        <v>144.7</v>
      </c>
      <c r="F20" s="10">
        <v>66</v>
      </c>
      <c r="G20" s="14">
        <v>78.7</v>
      </c>
      <c r="H20" s="10">
        <f t="shared" si="3"/>
        <v>333</v>
      </c>
      <c r="I20" s="10">
        <v>201</v>
      </c>
      <c r="J20" s="14">
        <v>132</v>
      </c>
      <c r="K20" s="23">
        <v>1720.1</v>
      </c>
      <c r="L20" s="22">
        <v>120</v>
      </c>
      <c r="M20" s="23">
        <v>93.5</v>
      </c>
    </row>
    <row r="21" spans="1:13" s="1" customFormat="1" ht="22.5" customHeight="1">
      <c r="A21" s="10" t="s">
        <v>40</v>
      </c>
      <c r="B21" s="10">
        <f t="shared" si="1"/>
        <v>94.2</v>
      </c>
      <c r="C21" s="10"/>
      <c r="D21" s="14">
        <v>94.2</v>
      </c>
      <c r="E21" s="10">
        <f t="shared" si="2"/>
        <v>138.4</v>
      </c>
      <c r="F21" s="10">
        <v>45</v>
      </c>
      <c r="G21" s="14">
        <v>93.4</v>
      </c>
      <c r="H21" s="10">
        <f t="shared" si="3"/>
        <v>164</v>
      </c>
      <c r="I21" s="10">
        <v>72</v>
      </c>
      <c r="J21" s="14">
        <v>92</v>
      </c>
      <c r="K21" s="23">
        <v>937.3</v>
      </c>
      <c r="L21" s="22"/>
      <c r="M21" s="23">
        <v>93.5</v>
      </c>
    </row>
    <row r="22" spans="1:13" s="1" customFormat="1" ht="22.5" customHeight="1">
      <c r="A22" s="10" t="s">
        <v>41</v>
      </c>
      <c r="B22" s="10">
        <f t="shared" si="1"/>
        <v>44.2</v>
      </c>
      <c r="C22" s="10"/>
      <c r="D22" s="14">
        <v>44.2</v>
      </c>
      <c r="E22" s="10">
        <f t="shared" si="2"/>
        <v>93.7</v>
      </c>
      <c r="F22" s="10">
        <v>62</v>
      </c>
      <c r="G22" s="14">
        <v>31.7</v>
      </c>
      <c r="H22" s="10">
        <f t="shared" si="3"/>
        <v>683</v>
      </c>
      <c r="I22" s="10">
        <v>497</v>
      </c>
      <c r="J22" s="14">
        <v>186</v>
      </c>
      <c r="K22" s="23">
        <v>1886.1</v>
      </c>
      <c r="L22" s="22"/>
      <c r="M22" s="23">
        <v>90</v>
      </c>
    </row>
    <row r="23" spans="1:13" s="1" customFormat="1" ht="22.5" customHeight="1">
      <c r="A23" s="15" t="s">
        <v>42</v>
      </c>
      <c r="B23" s="15">
        <f t="shared" si="1"/>
        <v>44.2</v>
      </c>
      <c r="C23" s="15"/>
      <c r="D23" s="16">
        <v>44.2</v>
      </c>
      <c r="E23" s="15">
        <f t="shared" si="2"/>
        <v>245.3</v>
      </c>
      <c r="F23" s="15">
        <v>85</v>
      </c>
      <c r="G23" s="16">
        <v>160.3</v>
      </c>
      <c r="H23" s="15">
        <f t="shared" si="3"/>
        <v>288</v>
      </c>
      <c r="I23" s="15">
        <v>169</v>
      </c>
      <c r="J23" s="16">
        <v>119</v>
      </c>
      <c r="K23" s="24">
        <v>1909</v>
      </c>
      <c r="L23" s="22"/>
      <c r="M23" s="24">
        <v>114.5</v>
      </c>
    </row>
  </sheetData>
  <sheetProtection/>
  <mergeCells count="9">
    <mergeCell ref="A2:M2"/>
    <mergeCell ref="B4:D4"/>
    <mergeCell ref="E4:G4"/>
    <mergeCell ref="H4:J4"/>
    <mergeCell ref="B6:D6"/>
    <mergeCell ref="A4:A5"/>
    <mergeCell ref="K4:K5"/>
    <mergeCell ref="L4:L5"/>
    <mergeCell ref="M4:M5"/>
  </mergeCell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caoys</dc:creator>
  <cp:keywords/>
  <dc:description/>
  <cp:lastModifiedBy>kylin</cp:lastModifiedBy>
  <dcterms:created xsi:type="dcterms:W3CDTF">2022-05-14T02:46:52Z</dcterms:created>
  <dcterms:modified xsi:type="dcterms:W3CDTF">2023-12-22T15:06:50Z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