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45" yWindow="65416" windowWidth="16680" windowHeight="12795" tabRatio="992" firstSheet="1" activeTab="1"/>
  </bookViews>
  <sheets>
    <sheet name="BKwt5P" sheetId="1" state="hidden" r:id="rId1"/>
    <sheet name="市教委" sheetId="2" r:id="rId2"/>
  </sheets>
  <definedNames>
    <definedName name="_xlnm.Print_Area" localSheetId="1">'市教委'!$A$1:$K$30</definedName>
  </definedNames>
  <calcPr fullCalcOnLoad="1"/>
</workbook>
</file>

<file path=xl/sharedStrings.xml><?xml version="1.0" encoding="utf-8"?>
<sst xmlns="http://schemas.openxmlformats.org/spreadsheetml/2006/main" count="102" uniqueCount="89">
  <si>
    <t>（2019年度）</t>
  </si>
  <si>
    <t>项目名称</t>
  </si>
  <si>
    <t>市级主管部门</t>
  </si>
  <si>
    <t>项目实施单位</t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</si>
  <si>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</si>
  <si>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</si>
  <si>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</si>
  <si>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</si>
  <si>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</si>
  <si>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</si>
  <si>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</si>
  <si>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其中：当年财政拨款</t>
  </si>
  <si>
    <t>—</t>
  </si>
  <si>
    <t xml:space="preserve">      上年结转资金</t>
  </si>
  <si>
    <t>年度总体目标</t>
  </si>
  <si>
    <t>年初预期目标</t>
  </si>
  <si>
    <t>年度实际完成情况</t>
  </si>
  <si>
    <t>绩效指标</t>
  </si>
  <si>
    <t>二级指标</t>
  </si>
  <si>
    <t>三级指标</t>
  </si>
  <si>
    <t>年度指标值(A)</t>
  </si>
  <si>
    <t>实际完成值(B)</t>
  </si>
  <si>
    <t>产出指标
(50分)</t>
  </si>
  <si>
    <t>数量指标</t>
  </si>
  <si>
    <t>质量指标</t>
  </si>
  <si>
    <t>时效指标</t>
  </si>
  <si>
    <t>成本指标</t>
  </si>
  <si>
    <t>效益指标
(30分)</t>
  </si>
  <si>
    <t>经济效益指标</t>
  </si>
  <si>
    <t>社会效益指标</t>
  </si>
  <si>
    <t>可持续影响指标</t>
  </si>
  <si>
    <t>服务对象
满意度指标</t>
  </si>
  <si>
    <t>总分</t>
  </si>
  <si>
    <r>
      <t>一级</t>
    </r>
    <r>
      <rPr>
        <sz val="12"/>
        <color indexed="8"/>
        <rFont val="宋体"/>
        <family val="0"/>
      </rPr>
      <t>指标</t>
    </r>
  </si>
  <si>
    <t xml:space="preserve">项目支出绩效自评表 </t>
  </si>
  <si>
    <t>天津市教育委员会</t>
  </si>
  <si>
    <t>天津理工大学</t>
  </si>
  <si>
    <r>
      <t>项目资金</t>
    </r>
    <r>
      <rPr>
        <sz val="12"/>
        <color indexed="8"/>
        <rFont val="宋体"/>
        <family val="0"/>
      </rPr>
      <t>（万元）</t>
    </r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</si>
  <si>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</si>
  <si>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发表SCI/EI/CSSCI论文数量</t>
  </si>
  <si>
    <t>80篇</t>
  </si>
  <si>
    <t>93篇</t>
  </si>
  <si>
    <t>发表高水平论文数量</t>
  </si>
  <si>
    <t>20篇</t>
  </si>
  <si>
    <t>20篇</t>
  </si>
  <si>
    <t>申请专利数量</t>
  </si>
  <si>
    <t>26项</t>
  </si>
  <si>
    <t>获得省部级以上科技奖励数量</t>
  </si>
  <si>
    <t>大学生竞赛中获三等奖及以上奖励数量</t>
  </si>
  <si>
    <t>12项</t>
  </si>
  <si>
    <t>13项</t>
  </si>
  <si>
    <t>2年</t>
  </si>
  <si>
    <t>新增3个一级学科硕士点</t>
  </si>
  <si>
    <t>1年</t>
  </si>
  <si>
    <t>设备折旧成本</t>
  </si>
  <si>
    <t>97.6万元/年</t>
  </si>
  <si>
    <t>设备运维成本</t>
  </si>
  <si>
    <t>32.4万元/年</t>
  </si>
  <si>
    <t>专家指导以保证设备产出率</t>
  </si>
  <si>
    <t>1专家/5台</t>
  </si>
  <si>
    <t>所有贵重仪器设备都有具备相关经验的专家指导使用，保证设备得到充分利用，发挥设备最大潜能，确保平均每5台设备至少有1名专家进行指导</t>
  </si>
  <si>
    <t>保证设备运行时间</t>
  </si>
  <si>
    <t>200个工作日</t>
  </si>
  <si>
    <t>超过200个工作日</t>
  </si>
  <si>
    <t>整体提高学校办学水平和管理水平</t>
  </si>
  <si>
    <t>教学科研实力显著提升,学科特色更加鲜明, 人才培养能力持续增强,服务区域经济建设的能力增强</t>
  </si>
  <si>
    <t>教学科研实力得到提升,学科特色更加鲜明, 人才培养能力持续增强,服务区域经济建设的能力增强</t>
  </si>
  <si>
    <t>科研平台持续发挥作用期限</t>
  </si>
  <si>
    <r>
      <t>持续运行，预计可以运行1</t>
    </r>
    <r>
      <rPr>
        <sz val="12"/>
        <color indexed="8"/>
        <rFont val="宋体"/>
        <family val="0"/>
      </rPr>
      <t>0年</t>
    </r>
  </si>
  <si>
    <t>与企业合作程度</t>
  </si>
  <si>
    <t>长期合作</t>
  </si>
  <si>
    <r>
      <t>满意度指标
（10分</t>
    </r>
    <r>
      <rPr>
        <sz val="12"/>
        <rFont val="宋体"/>
        <family val="0"/>
      </rPr>
      <t>）</t>
    </r>
  </si>
  <si>
    <t>学科竞赛人员满意度</t>
  </si>
  <si>
    <t>≥90%</t>
  </si>
  <si>
    <t>教学研究人员满意度</t>
  </si>
  <si>
    <t>通过建设使学校教学科研实力显著提升,学科特色更加鲜明,人才培养能力持续增强,服务区域经济建设的能力更强,整体提高学校办学水平和管理水平,逐步向高水平特色大学迈进。
目标1:新增3个一级学科硕士点；
目标2:获批1-2项国家自然科学基金重大项目；
目标3:引进或培养1-2名国家级人才。</t>
  </si>
  <si>
    <t>≤100万元/年</t>
  </si>
  <si>
    <t>≤50万元/年</t>
  </si>
  <si>
    <t>≥10年</t>
  </si>
  <si>
    <t>≥90%</t>
  </si>
  <si>
    <t>1～2项</t>
  </si>
  <si>
    <t>建设3～5个创新团队</t>
  </si>
  <si>
    <t>引进培养1～2名全国知名青年学者</t>
  </si>
  <si>
    <t>年度资金总额</t>
  </si>
  <si>
    <t>教学科研实力得到提升,学科特色更加鲜明,人才培养能力持续增强,服务区域经济建设的能力增强。
1.新增3个一级学科硕士点，分别是社会学（0303）、马克思主义理论（0305）、数学（0701）；
2.我校功能晶体研究院胡章贵教授负责牵头的“非线性光学晶体波段拓展及其在重大应用中的关键科学问题研究”获批国家自然科学基金重大项目资助；
3.国家杰出青年陈胜勇教授正式入职学校。</t>
  </si>
  <si>
    <t>29项</t>
  </si>
  <si>
    <t>2项</t>
  </si>
  <si>
    <t>2019年中央财政支持地方高校改革发展资金（天津理工大学）项目</t>
  </si>
  <si>
    <t>基本达成预期指标，仍有一定进步空间。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</si>
</sst>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.0_ ;_ * \-#,##0.0_ ;_ * &quot;-&quot;??_ ;_ @_ "/>
    <numFmt numFmtId="178" formatCode="_ * #,##0_ ;_ * \-#,##0_ ;_ * &quot;-&quot;??_ ;_ @_ "/>
    <numFmt numFmtId="179" formatCode="0.0_ "/>
    <numFmt numFmtId="180" formatCode="0.00000"/>
    <numFmt numFmtId="181" formatCode="0.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9" fontId="45" fillId="0" borderId="11" xfId="0" applyNumberFormat="1" applyFont="1" applyBorder="1" applyAlignment="1">
      <alignment horizontal="center" vertical="center"/>
    </xf>
    <xf numFmtId="0" fontId="3" fillId="0" borderId="11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9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179" fontId="4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1" xfId="40" applyNumberFormat="1" applyFont="1" applyFill="1" applyBorder="1" applyAlignment="1" applyProtection="1">
      <alignment horizontal="left" vertical="center" wrapText="1"/>
      <protection/>
    </xf>
    <xf numFmtId="0" fontId="45" fillId="0" borderId="11" xfId="0" applyFont="1" applyBorder="1" applyAlignment="1">
      <alignment horizontal="right" vertical="center"/>
    </xf>
    <xf numFmtId="49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9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3" fillId="0" borderId="16" xfId="40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3" xfId="0" applyNumberFormat="1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textRotation="255"/>
    </xf>
    <xf numFmtId="0" fontId="3" fillId="0" borderId="17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Normal="70" zoomScaleSheetLayoutView="100" zoomScalePageLayoutView="0" workbookViewId="0" topLeftCell="A1">
      <selection activeCell="N6" sqref="N6"/>
    </sheetView>
  </sheetViews>
  <sheetFormatPr defaultColWidth="9.140625" defaultRowHeight="15"/>
  <cols>
    <col min="1" max="1" width="5.421875" style="0" customWidth="1"/>
    <col min="2" max="2" width="12.57421875" style="0" customWidth="1"/>
    <col min="3" max="3" width="20.57421875" style="0" customWidth="1"/>
    <col min="4" max="4" width="21.7109375" style="0" customWidth="1"/>
    <col min="5" max="5" width="18.421875" style="0" customWidth="1"/>
    <col min="6" max="7" width="9.7109375" style="0" customWidth="1"/>
    <col min="8" max="8" width="6.00390625" style="17" customWidth="1"/>
    <col min="9" max="9" width="8.28125" style="17" customWidth="1"/>
    <col min="10" max="10" width="8.421875" style="0" customWidth="1"/>
    <col min="11" max="11" width="17.00390625" style="0" customWidth="1"/>
  </cols>
  <sheetData>
    <row r="1" spans="1:11" ht="39.75" customHeigh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9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.75" customHeight="1">
      <c r="A3" s="52" t="s">
        <v>1</v>
      </c>
      <c r="B3" s="52"/>
      <c r="C3" s="38" t="s">
        <v>87</v>
      </c>
      <c r="D3" s="38"/>
      <c r="E3" s="38"/>
      <c r="F3" s="38"/>
      <c r="G3" s="38"/>
      <c r="H3" s="38"/>
      <c r="I3" s="38"/>
      <c r="J3" s="38"/>
      <c r="K3" s="39"/>
    </row>
    <row r="4" spans="1:11" ht="18.75" customHeight="1">
      <c r="A4" s="52" t="s">
        <v>2</v>
      </c>
      <c r="B4" s="52"/>
      <c r="C4" s="52" t="s">
        <v>35</v>
      </c>
      <c r="D4" s="52"/>
      <c r="E4" s="11" t="s">
        <v>3</v>
      </c>
      <c r="F4" s="37" t="s">
        <v>36</v>
      </c>
      <c r="G4" s="38"/>
      <c r="H4" s="38"/>
      <c r="I4" s="38"/>
      <c r="J4" s="38"/>
      <c r="K4" s="39"/>
    </row>
    <row r="5" spans="1:11" ht="34.5" customHeight="1">
      <c r="A5" s="36" t="s">
        <v>37</v>
      </c>
      <c r="B5" s="36"/>
      <c r="C5" s="2"/>
      <c r="D5" s="10" t="s">
        <v>4</v>
      </c>
      <c r="E5" s="10" t="s">
        <v>5</v>
      </c>
      <c r="F5" s="32" t="s">
        <v>6</v>
      </c>
      <c r="G5" s="29"/>
      <c r="H5" s="10" t="s">
        <v>7</v>
      </c>
      <c r="I5" s="10" t="s">
        <v>8</v>
      </c>
      <c r="J5" s="10" t="s">
        <v>9</v>
      </c>
      <c r="K5" s="9" t="s">
        <v>10</v>
      </c>
    </row>
    <row r="6" spans="1:11" ht="22.5" customHeight="1">
      <c r="A6" s="36"/>
      <c r="B6" s="36"/>
      <c r="C6" s="21" t="s">
        <v>83</v>
      </c>
      <c r="D6" s="19">
        <f>SUM(D7:D9)</f>
        <v>2742</v>
      </c>
      <c r="E6" s="19">
        <f>SUM(E7:E9)</f>
        <v>2082</v>
      </c>
      <c r="F6" s="45">
        <f>SUM(F7:G9)</f>
        <v>2062</v>
      </c>
      <c r="G6" s="46"/>
      <c r="H6" s="11">
        <v>10</v>
      </c>
      <c r="I6" s="11">
        <v>9.9</v>
      </c>
      <c r="J6" s="6">
        <f>F6/E6</f>
        <v>0.9903938520653218</v>
      </c>
      <c r="K6" s="47"/>
    </row>
    <row r="7" spans="1:11" ht="22.5" customHeight="1">
      <c r="A7" s="36"/>
      <c r="B7" s="36"/>
      <c r="C7" s="4" t="s">
        <v>11</v>
      </c>
      <c r="D7" s="19">
        <v>2080</v>
      </c>
      <c r="E7" s="19">
        <v>1420</v>
      </c>
      <c r="F7" s="45">
        <v>1420</v>
      </c>
      <c r="G7" s="46"/>
      <c r="H7" s="11" t="s">
        <v>12</v>
      </c>
      <c r="I7" s="11" t="s">
        <v>12</v>
      </c>
      <c r="J7" s="6">
        <f>SUM(F7/E7)</f>
        <v>1</v>
      </c>
      <c r="K7" s="48"/>
    </row>
    <row r="8" spans="1:11" ht="22.5" customHeight="1">
      <c r="A8" s="36"/>
      <c r="B8" s="36"/>
      <c r="C8" s="4" t="s">
        <v>13</v>
      </c>
      <c r="D8" s="19"/>
      <c r="E8" s="19"/>
      <c r="F8" s="45"/>
      <c r="G8" s="46"/>
      <c r="H8" s="11" t="s">
        <v>12</v>
      </c>
      <c r="I8" s="11" t="s">
        <v>12</v>
      </c>
      <c r="J8" s="11"/>
      <c r="K8" s="48"/>
    </row>
    <row r="9" spans="1:11" ht="22.5" customHeight="1">
      <c r="A9" s="36"/>
      <c r="B9" s="36"/>
      <c r="C9" s="3" t="s">
        <v>38</v>
      </c>
      <c r="D9" s="19">
        <v>662</v>
      </c>
      <c r="E9" s="19">
        <v>662</v>
      </c>
      <c r="F9" s="45">
        <v>642</v>
      </c>
      <c r="G9" s="46"/>
      <c r="H9" s="11" t="s">
        <v>12</v>
      </c>
      <c r="I9" s="11" t="s">
        <v>12</v>
      </c>
      <c r="J9" s="6">
        <f>SUM(F9/E9)</f>
        <v>0.9697885196374623</v>
      </c>
      <c r="K9" s="49"/>
    </row>
    <row r="10" spans="1:11" ht="22.5" customHeight="1">
      <c r="A10" s="36" t="s">
        <v>14</v>
      </c>
      <c r="B10" s="36"/>
      <c r="C10" s="36" t="s">
        <v>15</v>
      </c>
      <c r="D10" s="36"/>
      <c r="E10" s="36"/>
      <c r="F10" s="37" t="s">
        <v>16</v>
      </c>
      <c r="G10" s="38"/>
      <c r="H10" s="38"/>
      <c r="I10" s="38"/>
      <c r="J10" s="38"/>
      <c r="K10" s="39"/>
    </row>
    <row r="11" spans="1:11" ht="132" customHeight="1">
      <c r="A11" s="36"/>
      <c r="B11" s="36"/>
      <c r="C11" s="40" t="s">
        <v>75</v>
      </c>
      <c r="D11" s="41"/>
      <c r="E11" s="42"/>
      <c r="F11" s="40" t="s">
        <v>84</v>
      </c>
      <c r="G11" s="41"/>
      <c r="H11" s="41"/>
      <c r="I11" s="41"/>
      <c r="J11" s="41"/>
      <c r="K11" s="42"/>
    </row>
    <row r="12" spans="1:11" ht="33" customHeight="1">
      <c r="A12" s="43" t="s">
        <v>17</v>
      </c>
      <c r="B12" s="8" t="s">
        <v>33</v>
      </c>
      <c r="C12" s="10" t="s">
        <v>18</v>
      </c>
      <c r="D12" s="11" t="s">
        <v>19</v>
      </c>
      <c r="E12" s="10" t="s">
        <v>20</v>
      </c>
      <c r="F12" s="32" t="s">
        <v>21</v>
      </c>
      <c r="G12" s="29"/>
      <c r="H12" s="10" t="s">
        <v>7</v>
      </c>
      <c r="I12" s="10" t="s">
        <v>8</v>
      </c>
      <c r="J12" s="32" t="s">
        <v>10</v>
      </c>
      <c r="K12" s="29"/>
    </row>
    <row r="13" spans="1:11" ht="35.25" customHeight="1">
      <c r="A13" s="43"/>
      <c r="B13" s="25" t="s">
        <v>22</v>
      </c>
      <c r="C13" s="27" t="s">
        <v>23</v>
      </c>
      <c r="D13" s="18" t="s">
        <v>39</v>
      </c>
      <c r="E13" s="12" t="s">
        <v>40</v>
      </c>
      <c r="F13" s="32" t="s">
        <v>41</v>
      </c>
      <c r="G13" s="29"/>
      <c r="H13" s="10">
        <v>5</v>
      </c>
      <c r="I13" s="10">
        <v>5</v>
      </c>
      <c r="J13" s="32"/>
      <c r="K13" s="29"/>
    </row>
    <row r="14" spans="1:11" ht="19.5" customHeight="1">
      <c r="A14" s="43"/>
      <c r="B14" s="26"/>
      <c r="C14" s="27"/>
      <c r="D14" s="18" t="s">
        <v>42</v>
      </c>
      <c r="E14" s="12" t="s">
        <v>43</v>
      </c>
      <c r="F14" s="32" t="s">
        <v>44</v>
      </c>
      <c r="G14" s="29"/>
      <c r="H14" s="10">
        <v>5</v>
      </c>
      <c r="I14" s="10">
        <v>5</v>
      </c>
      <c r="J14" s="32"/>
      <c r="K14" s="29"/>
    </row>
    <row r="15" spans="1:11" ht="19.5" customHeight="1">
      <c r="A15" s="43"/>
      <c r="B15" s="26"/>
      <c r="C15" s="27"/>
      <c r="D15" s="18" t="s">
        <v>45</v>
      </c>
      <c r="E15" s="12" t="s">
        <v>46</v>
      </c>
      <c r="F15" s="32" t="s">
        <v>85</v>
      </c>
      <c r="G15" s="29"/>
      <c r="H15" s="10">
        <v>5</v>
      </c>
      <c r="I15" s="10">
        <v>5</v>
      </c>
      <c r="J15" s="32"/>
      <c r="K15" s="29"/>
    </row>
    <row r="16" spans="1:11" ht="29.25" customHeight="1">
      <c r="A16" s="43"/>
      <c r="B16" s="26"/>
      <c r="C16" s="27" t="s">
        <v>24</v>
      </c>
      <c r="D16" s="18" t="s">
        <v>47</v>
      </c>
      <c r="E16" s="12" t="s">
        <v>80</v>
      </c>
      <c r="F16" s="32" t="s">
        <v>86</v>
      </c>
      <c r="G16" s="29"/>
      <c r="H16" s="10">
        <v>5</v>
      </c>
      <c r="I16" s="10">
        <v>5</v>
      </c>
      <c r="J16" s="32"/>
      <c r="K16" s="29"/>
    </row>
    <row r="17" spans="1:11" ht="34.5" customHeight="1">
      <c r="A17" s="43"/>
      <c r="B17" s="26"/>
      <c r="C17" s="27"/>
      <c r="D17" s="18" t="s">
        <v>48</v>
      </c>
      <c r="E17" s="12" t="s">
        <v>49</v>
      </c>
      <c r="F17" s="32" t="s">
        <v>50</v>
      </c>
      <c r="G17" s="29"/>
      <c r="H17" s="10">
        <v>5</v>
      </c>
      <c r="I17" s="10">
        <v>5</v>
      </c>
      <c r="J17" s="32"/>
      <c r="K17" s="29"/>
    </row>
    <row r="18" spans="1:11" ht="24" customHeight="1">
      <c r="A18" s="43"/>
      <c r="B18" s="26"/>
      <c r="C18" s="27" t="s">
        <v>25</v>
      </c>
      <c r="D18" s="18" t="s">
        <v>81</v>
      </c>
      <c r="E18" s="12" t="s">
        <v>51</v>
      </c>
      <c r="F18" s="32" t="s">
        <v>51</v>
      </c>
      <c r="G18" s="29"/>
      <c r="H18" s="10">
        <v>5</v>
      </c>
      <c r="I18" s="10">
        <v>5</v>
      </c>
      <c r="J18" s="32"/>
      <c r="K18" s="29"/>
    </row>
    <row r="19" spans="1:11" ht="31.5" customHeight="1">
      <c r="A19" s="43"/>
      <c r="B19" s="26"/>
      <c r="C19" s="27"/>
      <c r="D19" s="18" t="s">
        <v>82</v>
      </c>
      <c r="E19" s="12" t="s">
        <v>51</v>
      </c>
      <c r="F19" s="32" t="s">
        <v>51</v>
      </c>
      <c r="G19" s="29"/>
      <c r="H19" s="10">
        <v>5</v>
      </c>
      <c r="I19" s="10">
        <v>5</v>
      </c>
      <c r="J19" s="32"/>
      <c r="K19" s="29"/>
    </row>
    <row r="20" spans="1:11" ht="31.5" customHeight="1">
      <c r="A20" s="43"/>
      <c r="B20" s="26"/>
      <c r="C20" s="27"/>
      <c r="D20" s="18" t="s">
        <v>52</v>
      </c>
      <c r="E20" s="12" t="s">
        <v>53</v>
      </c>
      <c r="F20" s="32" t="s">
        <v>53</v>
      </c>
      <c r="G20" s="29"/>
      <c r="H20" s="10">
        <v>5</v>
      </c>
      <c r="I20" s="10">
        <v>5</v>
      </c>
      <c r="J20" s="32"/>
      <c r="K20" s="29"/>
    </row>
    <row r="21" spans="1:11" ht="32.25" customHeight="1">
      <c r="A21" s="43"/>
      <c r="B21" s="26"/>
      <c r="C21" s="27" t="s">
        <v>26</v>
      </c>
      <c r="D21" s="18" t="s">
        <v>54</v>
      </c>
      <c r="E21" s="12" t="s">
        <v>76</v>
      </c>
      <c r="F21" s="32" t="s">
        <v>55</v>
      </c>
      <c r="G21" s="29"/>
      <c r="H21" s="10">
        <v>3</v>
      </c>
      <c r="I21" s="10">
        <v>3</v>
      </c>
      <c r="J21" s="36"/>
      <c r="K21" s="36"/>
    </row>
    <row r="22" spans="1:11" ht="30" customHeight="1">
      <c r="A22" s="43"/>
      <c r="B22" s="26"/>
      <c r="C22" s="27"/>
      <c r="D22" s="18" t="s">
        <v>56</v>
      </c>
      <c r="E22" s="12" t="s">
        <v>77</v>
      </c>
      <c r="F22" s="32" t="s">
        <v>57</v>
      </c>
      <c r="G22" s="29"/>
      <c r="H22" s="10">
        <v>3</v>
      </c>
      <c r="I22" s="10">
        <v>3</v>
      </c>
      <c r="J22" s="36"/>
      <c r="K22" s="36"/>
    </row>
    <row r="23" spans="1:13" ht="125.25" customHeight="1">
      <c r="A23" s="43"/>
      <c r="B23" s="44"/>
      <c r="C23" s="27"/>
      <c r="D23" s="18" t="s">
        <v>58</v>
      </c>
      <c r="E23" s="12" t="s">
        <v>59</v>
      </c>
      <c r="F23" s="30" t="s">
        <v>60</v>
      </c>
      <c r="G23" s="31"/>
      <c r="H23" s="10">
        <v>4</v>
      </c>
      <c r="I23" s="10">
        <v>4</v>
      </c>
      <c r="J23" s="32"/>
      <c r="K23" s="29"/>
      <c r="M23" s="1"/>
    </row>
    <row r="24" spans="1:11" ht="32.25" customHeight="1">
      <c r="A24" s="43"/>
      <c r="B24" s="25" t="s">
        <v>27</v>
      </c>
      <c r="C24" s="7" t="s">
        <v>28</v>
      </c>
      <c r="D24" s="18" t="s">
        <v>61</v>
      </c>
      <c r="E24" s="12" t="s">
        <v>62</v>
      </c>
      <c r="F24" s="32" t="s">
        <v>63</v>
      </c>
      <c r="G24" s="29"/>
      <c r="H24" s="10">
        <v>4</v>
      </c>
      <c r="I24" s="10">
        <v>4</v>
      </c>
      <c r="J24" s="32"/>
      <c r="K24" s="29"/>
    </row>
    <row r="25" spans="1:11" ht="99.75" customHeight="1">
      <c r="A25" s="43"/>
      <c r="B25" s="26"/>
      <c r="C25" s="13" t="s">
        <v>29</v>
      </c>
      <c r="D25" s="18" t="s">
        <v>64</v>
      </c>
      <c r="E25" s="18" t="s">
        <v>65</v>
      </c>
      <c r="F25" s="33" t="s">
        <v>66</v>
      </c>
      <c r="G25" s="34"/>
      <c r="H25" s="14">
        <v>10</v>
      </c>
      <c r="I25" s="14">
        <v>8</v>
      </c>
      <c r="J25" s="30" t="s">
        <v>88</v>
      </c>
      <c r="K25" s="31"/>
    </row>
    <row r="26" spans="1:11" ht="39" customHeight="1">
      <c r="A26" s="43"/>
      <c r="B26" s="26"/>
      <c r="C26" s="27" t="s">
        <v>30</v>
      </c>
      <c r="D26" s="18" t="s">
        <v>67</v>
      </c>
      <c r="E26" s="20" t="s">
        <v>78</v>
      </c>
      <c r="F26" s="30" t="s">
        <v>68</v>
      </c>
      <c r="G26" s="31"/>
      <c r="H26" s="10">
        <v>8</v>
      </c>
      <c r="I26" s="10">
        <v>8</v>
      </c>
      <c r="J26" s="32"/>
      <c r="K26" s="29"/>
    </row>
    <row r="27" spans="1:11" ht="22.5" customHeight="1">
      <c r="A27" s="43"/>
      <c r="B27" s="26"/>
      <c r="C27" s="35"/>
      <c r="D27" s="18" t="s">
        <v>69</v>
      </c>
      <c r="E27" s="12" t="s">
        <v>70</v>
      </c>
      <c r="F27" s="32" t="s">
        <v>70</v>
      </c>
      <c r="G27" s="29"/>
      <c r="H27" s="10">
        <v>8</v>
      </c>
      <c r="I27" s="10">
        <v>8</v>
      </c>
      <c r="J27" s="32"/>
      <c r="K27" s="29"/>
    </row>
    <row r="28" spans="1:11" ht="27" customHeight="1">
      <c r="A28" s="43"/>
      <c r="B28" s="25" t="s">
        <v>71</v>
      </c>
      <c r="C28" s="27" t="s">
        <v>31</v>
      </c>
      <c r="D28" s="18" t="s">
        <v>72</v>
      </c>
      <c r="E28" s="20" t="s">
        <v>79</v>
      </c>
      <c r="F28" s="28">
        <v>0.9</v>
      </c>
      <c r="G28" s="29"/>
      <c r="H28" s="15">
        <v>5</v>
      </c>
      <c r="I28" s="10">
        <v>5</v>
      </c>
      <c r="J28" s="30"/>
      <c r="K28" s="31"/>
    </row>
    <row r="29" spans="1:11" ht="25.5" customHeight="1">
      <c r="A29" s="43"/>
      <c r="B29" s="26"/>
      <c r="C29" s="27"/>
      <c r="D29" s="18" t="s">
        <v>74</v>
      </c>
      <c r="E29" s="12" t="s">
        <v>73</v>
      </c>
      <c r="F29" s="28">
        <v>0.9</v>
      </c>
      <c r="G29" s="29"/>
      <c r="H29" s="15">
        <v>5</v>
      </c>
      <c r="I29" s="10">
        <v>5</v>
      </c>
      <c r="J29" s="32"/>
      <c r="K29" s="29"/>
    </row>
    <row r="30" spans="1:11" ht="20.25" customHeight="1">
      <c r="A30" s="22" t="s">
        <v>32</v>
      </c>
      <c r="B30" s="23"/>
      <c r="C30" s="23"/>
      <c r="D30" s="23"/>
      <c r="E30" s="23"/>
      <c r="F30" s="23"/>
      <c r="G30" s="24"/>
      <c r="H30" s="5">
        <v>100</v>
      </c>
      <c r="I30" s="16">
        <f>SUM(I13:I29)+I6</f>
        <v>97.9</v>
      </c>
      <c r="J30" s="22"/>
      <c r="K30" s="24"/>
    </row>
  </sheetData>
  <sheetProtection/>
  <mergeCells count="67">
    <mergeCell ref="A1:K1"/>
    <mergeCell ref="A2:K2"/>
    <mergeCell ref="A3:B3"/>
    <mergeCell ref="C3:K3"/>
    <mergeCell ref="A4:B4"/>
    <mergeCell ref="C4:D4"/>
    <mergeCell ref="F4:K4"/>
    <mergeCell ref="A5:B9"/>
    <mergeCell ref="F5:G5"/>
    <mergeCell ref="F6:G6"/>
    <mergeCell ref="K6:K9"/>
    <mergeCell ref="F7:G7"/>
    <mergeCell ref="F8:G8"/>
    <mergeCell ref="F9:G9"/>
    <mergeCell ref="A10:B11"/>
    <mergeCell ref="C10:E10"/>
    <mergeCell ref="F10:K10"/>
    <mergeCell ref="C11:E11"/>
    <mergeCell ref="F11:K11"/>
    <mergeCell ref="A12:A29"/>
    <mergeCell ref="F12:G12"/>
    <mergeCell ref="J12:K12"/>
    <mergeCell ref="B13:B23"/>
    <mergeCell ref="C13:C15"/>
    <mergeCell ref="F13:G13"/>
    <mergeCell ref="J13:K13"/>
    <mergeCell ref="F14:G14"/>
    <mergeCell ref="J14:K14"/>
    <mergeCell ref="F15:G15"/>
    <mergeCell ref="J15:K15"/>
    <mergeCell ref="C16:C17"/>
    <mergeCell ref="F16:G16"/>
    <mergeCell ref="J16:K16"/>
    <mergeCell ref="F17:G17"/>
    <mergeCell ref="J17:K17"/>
    <mergeCell ref="C18:C20"/>
    <mergeCell ref="F18:G18"/>
    <mergeCell ref="J18:K18"/>
    <mergeCell ref="F19:G19"/>
    <mergeCell ref="J19:K19"/>
    <mergeCell ref="F20:G20"/>
    <mergeCell ref="J20:K20"/>
    <mergeCell ref="C21:C23"/>
    <mergeCell ref="F21:G21"/>
    <mergeCell ref="F22:G22"/>
    <mergeCell ref="F23:G23"/>
    <mergeCell ref="J23:K23"/>
    <mergeCell ref="J21:K21"/>
    <mergeCell ref="J22:K22"/>
    <mergeCell ref="B24:B27"/>
    <mergeCell ref="F24:G24"/>
    <mergeCell ref="J24:K24"/>
    <mergeCell ref="F25:G25"/>
    <mergeCell ref="J25:K25"/>
    <mergeCell ref="C26:C27"/>
    <mergeCell ref="F26:G26"/>
    <mergeCell ref="J26:K26"/>
    <mergeCell ref="F27:G27"/>
    <mergeCell ref="J27:K27"/>
    <mergeCell ref="A30:G30"/>
    <mergeCell ref="J30:K30"/>
    <mergeCell ref="B28:B29"/>
    <mergeCell ref="C28:C29"/>
    <mergeCell ref="F28:G28"/>
    <mergeCell ref="J28:K28"/>
    <mergeCell ref="F29:G29"/>
    <mergeCell ref="J29:K29"/>
  </mergeCells>
  <printOptions horizontalCentered="1" verticalCentered="1"/>
  <pageMargins left="0.3937007874015748" right="0.3937007874015748" top="0.31496062992125984" bottom="0.70866141732283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于喆</cp:lastModifiedBy>
  <cp:lastPrinted>2020-06-19T10:36:25Z</cp:lastPrinted>
  <dcterms:created xsi:type="dcterms:W3CDTF">2006-09-13T19:21:51Z</dcterms:created>
  <dcterms:modified xsi:type="dcterms:W3CDTF">2020-07-15T10:53:32Z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