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575" windowHeight="5625"/>
  </bookViews>
  <sheets>
    <sheet name="9自评表" sheetId="1" r:id="rId1"/>
  </sheets>
  <definedNames>
    <definedName name="_xlnm.Print_Area" localSheetId="0">'9自评表'!$A$1:$K$29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s="1"/>
  <c r="F6" i="1"/>
  <c r="J6" i="1" s="1"/>
  <c r="I6" i="1" s="1"/>
  <c r="I29" i="1" s="1"/>
</calcChain>
</file>

<file path=xl/sharedStrings.xml><?xml version="1.0" encoding="utf-8"?>
<sst xmlns="http://schemas.openxmlformats.org/spreadsheetml/2006/main" count="103" uniqueCount="93">
  <si>
    <t xml:space="preserve">项目支出绩效自评表 </t>
    <phoneticPr fontId="3" type="noConversion"/>
  </si>
  <si>
    <t>（2020年度）</t>
  </si>
  <si>
    <t>项目名称</t>
  </si>
  <si>
    <t>市级主管部门</t>
  </si>
  <si>
    <t>项目实施单位</t>
  </si>
  <si>
    <t>天津市体育彩票管理中心</t>
  </si>
  <si>
    <t>年初预算数</t>
  </si>
  <si>
    <t>全年预算数（A）</t>
  </si>
  <si>
    <t>全年执行数（B）</t>
  </si>
  <si>
    <t>分值</t>
  </si>
  <si>
    <t>得分</t>
  </si>
  <si>
    <t>执行率（B/A)</t>
  </si>
  <si>
    <t>年度资金总额</t>
  </si>
  <si>
    <t>其中：中央补助</t>
  </si>
  <si>
    <t>—</t>
  </si>
  <si>
    <t xml:space="preserve">      市级资金</t>
  </si>
  <si>
    <t>年度总体目标</t>
  </si>
  <si>
    <t>年初预期目标</t>
  </si>
  <si>
    <t>年度实际完成情况</t>
  </si>
  <si>
    <t>1.完成了电视、广播、网络、户外和平面5种媒体投放工作，强化了责任、公益、公信为核心的品牌建设。
2.开展了健步行、大悦城落地活动、快乐操场、新长城助学、相约体彩、吉祥物征集、点亮健康中国、金手指大赛等公益品牌活动，使公益体彩品牌形象深入人心。
3.进行了天津体彩微信订阅号、服务号和微博三个自媒体渠道运营，强化了责任、公益、公信品牌宣传力度。</t>
  </si>
  <si>
    <t>二级指标</t>
  </si>
  <si>
    <t>三级指标</t>
  </si>
  <si>
    <t>年度指标值(A)</t>
  </si>
  <si>
    <t>实际完成值(B)</t>
  </si>
  <si>
    <t>数量指标</t>
  </si>
  <si>
    <t>电视广告投放数量</t>
  </si>
  <si>
    <t>不少于1800次</t>
  </si>
  <si>
    <t>1830次</t>
  </si>
  <si>
    <t>广播广告投放数量</t>
  </si>
  <si>
    <t>不少于3600次</t>
  </si>
  <si>
    <t>4715次</t>
  </si>
  <si>
    <t>网络广告投放数量</t>
  </si>
  <si>
    <t>不少于200次</t>
  </si>
  <si>
    <t>202次</t>
  </si>
  <si>
    <t>户外广告投放数量</t>
  </si>
  <si>
    <t>1500块展板</t>
    <phoneticPr fontId="7" type="noConversion"/>
  </si>
  <si>
    <t>《今晚报》专版数量</t>
  </si>
  <si>
    <t>全年投放24个专版</t>
    <phoneticPr fontId="7" type="noConversion"/>
  </si>
  <si>
    <t>每月2个专版，持续投放1年</t>
    <phoneticPr fontId="7" type="noConversion"/>
  </si>
  <si>
    <t>自媒体渠道运营数量</t>
  </si>
  <si>
    <t>3个</t>
  </si>
  <si>
    <t>质量指标</t>
  </si>
  <si>
    <t>监播合格率</t>
    <phoneticPr fontId="7" type="noConversion"/>
  </si>
  <si>
    <t>≥95%</t>
  </si>
  <si>
    <t>时效指标</t>
  </si>
  <si>
    <t>媒体公益宣传投放时间</t>
  </si>
  <si>
    <t>2020年1月-12月</t>
  </si>
  <si>
    <t>2020年1月-2021年6月</t>
  </si>
  <si>
    <t>媒体公益宣传验收时间</t>
  </si>
  <si>
    <t>2020年12月</t>
  </si>
  <si>
    <t>成本指标</t>
  </si>
  <si>
    <t>媒体公益宣传投放费用</t>
  </si>
  <si>
    <t>签订采购合同604.47万元，2020年实际执行501.59万元</t>
    <phoneticPr fontId="7" type="noConversion"/>
  </si>
  <si>
    <t>新媒体公益宣传运营费用</t>
  </si>
  <si>
    <t>签订采购合同14.83万元，2020年实际执行14.83万元</t>
    <phoneticPr fontId="7" type="noConversion"/>
  </si>
  <si>
    <t>公益活动策划实施费用</t>
  </si>
  <si>
    <t>公益活动策划实施费用230.5万元，2020年实际执行94.42万元</t>
    <phoneticPr fontId="7" type="noConversion"/>
  </si>
  <si>
    <t>效益指标
（30分）</t>
  </si>
  <si>
    <t>经济效益指标</t>
  </si>
  <si>
    <t>销量和公益金</t>
  </si>
  <si>
    <t>全年实现销量25亿元，筹集公益金6.8亿元</t>
  </si>
  <si>
    <t>全年实现销量28.75亿元，筹集公益金7.57亿元</t>
  </si>
  <si>
    <t>社会效益指标</t>
  </si>
  <si>
    <t>建设负责任、可信赖、健康持续发展的国家公益彩票</t>
  </si>
  <si>
    <t>实现目标</t>
  </si>
  <si>
    <t>可持续影响指标</t>
  </si>
  <si>
    <t>通过各媒体投放提高曝光量，推动体育彩票公益、公信、责任为核心的公益品牌深入人心</t>
  </si>
  <si>
    <t>满意度指标
（10分）</t>
  </si>
  <si>
    <t>服务对象
满意度指标</t>
  </si>
  <si>
    <t xml:space="preserve">≥90% </t>
  </si>
  <si>
    <t>总分</t>
  </si>
  <si>
    <t>天津市体育局</t>
  </si>
  <si>
    <t xml:space="preserve">      其他资金</t>
  </si>
  <si>
    <t>购彩者满意度</t>
  </si>
  <si>
    <t>≤604.5万元</t>
    <phoneticPr fontId="7" type="noConversion"/>
  </si>
  <si>
    <t>≤15万元</t>
    <phoneticPr fontId="7" type="noConversion"/>
  </si>
  <si>
    <t>≤230.5万元</t>
    <phoneticPr fontId="7" type="noConversion"/>
  </si>
  <si>
    <t>偏差原因分析
及改进措施</t>
    <phoneticPr fontId="3" type="noConversion"/>
  </si>
  <si>
    <t>因2020年疫情原因，彩票市场休市，奥运会等赛事延期或休赛，为保证使用效益，电视台公益媒体投放延期至2021年6月</t>
    <phoneticPr fontId="3" type="noConversion"/>
  </si>
  <si>
    <t>受疫情影响，公益媒体投放延期，项目正在进行中，待6月播出完成后实施项目整体验收</t>
    <phoneticPr fontId="3" type="noConversion"/>
  </si>
  <si>
    <t>运营天津体彩微信订阅号、服务号和天津体彩微博共3个自媒体渠道</t>
    <phoneticPr fontId="7" type="noConversion"/>
  </si>
  <si>
    <t>2020年天津体彩严格防疫、积极复工复产、推进责任彩票建设，强化公益体彩品牌影响力，通过总局中心责任彩票三级认证</t>
    <phoneticPr fontId="3" type="noConversion"/>
  </si>
  <si>
    <t>根据2020年第三方营销效果评估结果：产品营销、品牌推广及公益活动的满意度为90.9%，活动开展数量满意度为91.5%，活动类型丰富满意度为92%，提升了体育彩票品牌影响力、知名度和美誉度；通过各媒体投放提高了曝光量，年度媒体投放满意度为91.2%</t>
    <phoneticPr fontId="7" type="noConversion"/>
  </si>
  <si>
    <t>项目资金
（万元）</t>
    <phoneticPr fontId="3" type="noConversion"/>
  </si>
  <si>
    <t>一级指标</t>
  </si>
  <si>
    <t>设定指标按照刊例情况计算，后实施政府采购成本降低，且实际投放中选择了交通广播和音乐广播的最优组合，故投放次数增加。今后更加全面了解情况制定绩效指标</t>
    <phoneticPr fontId="7" type="noConversion"/>
  </si>
  <si>
    <t>产出指标
（50分）</t>
    <phoneticPr fontId="3" type="noConversion"/>
  </si>
  <si>
    <t>产出指标
（50分）</t>
    <phoneticPr fontId="3" type="noConversion"/>
  </si>
  <si>
    <t>绩效指标</t>
    <phoneticPr fontId="3" type="noConversion"/>
  </si>
  <si>
    <t>绩效指标</t>
    <phoneticPr fontId="3" type="noConversion"/>
  </si>
  <si>
    <t>彩票公益形象宣传费（中央专款）项目</t>
    <phoneticPr fontId="7" type="noConversion"/>
  </si>
  <si>
    <t>1.进行电视、广播、网络、户外、平面5种媒体投放工作，强化体育彩票公益公信力建设。
2.提升体育彩票美誉度和品牌影响力，围绕公益助学、全民健身、体彩吉祥物征集、相约体彩等主题开展各类公益品牌宣传推广活动。
3.进行天津体彩微信订阅号、服务号和微博3个渠道运营，强化新媒体渠道公益宣传力度。</t>
    <phoneticPr fontId="3" type="noConversion"/>
  </si>
  <si>
    <t>受疫情影响部分媒体投放和落地公益活动延期，且项目需要在全部合同执行完毕后进行验收付款。截至2021年5月31日项目执行金额为754.48万元，执行率为88.76%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</si>
</sst>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1"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20"/>
      <name val="黑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黑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0" borderId="0"/>
  </cellStyleXfs>
  <cellXfs count="40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49" fontId="9" fillId="2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0" fontId="9" fillId="2" borderId="2" xfId="3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 applyProtection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1" fontId="9" fillId="2" borderId="2" xfId="0" applyNumberFormat="1" applyFont="1" applyFill="1" applyBorder="1" applyAlignment="1">
      <alignment horizontal="center" vertical="center"/>
    </xf>
    <xf numFmtId="2" fontId="9" fillId="2" borderId="2" xfId="1" applyNumberFormat="1" applyFont="1" applyFill="1" applyBorder="1" applyAlignment="1">
      <alignment horizontal="center" vertical="center"/>
    </xf>
    <xf numFmtId="10" fontId="9" fillId="2" borderId="2" xfId="2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1" fontId="9" fillId="2" borderId="2" xfId="0" applyNumberFormat="1" applyFont="1" applyFill="1" applyBorder="1" applyAlignment="1">
      <alignment horizontal="center" vertical="center" wrapText="1"/>
    </xf>
    <xf numFmtId="2" fontId="9" fillId="2" borderId="2" xfId="0" applyNumberFormat="1" applyFont="1" applyFill="1" applyBorder="1" applyAlignment="1">
      <alignment horizontal="center" vertical="center" wrapText="1"/>
    </xf>
    <xf numFmtId="1" fontId="10" fillId="2" borderId="2" xfId="0" applyNumberFormat="1" applyFont="1" applyFill="1" applyBorder="1" applyAlignment="1">
      <alignment horizontal="center" vertical="center"/>
    </xf>
    <xf numFmtId="2" fontId="10" fillId="2" borderId="2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 applyProtection="1">
      <alignment horizontal="left" vertical="center" wrapText="1"/>
    </xf>
    <xf numFmtId="0" fontId="9" fillId="2" borderId="2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 applyProtection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left" vertical="center" wrapText="1"/>
    </xf>
    <xf numFmtId="43" fontId="9" fillId="2" borderId="2" xfId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 applyProtection="1">
      <alignment horizontal="left" vertical="center" wrapText="1"/>
    </xf>
    <xf numFmtId="0" fontId="9" fillId="2" borderId="2" xfId="3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textRotation="255"/>
    </xf>
    <xf numFmtId="57" fontId="9" fillId="2" borderId="2" xfId="0" applyNumberFormat="1" applyFont="1" applyFill="1" applyBorder="1" applyAlignment="1">
      <alignment horizontal="center" vertical="center" wrapText="1"/>
    </xf>
    <xf numFmtId="0" fontId="9" fillId="2" borderId="3" xfId="3" applyFont="1" applyFill="1" applyBorder="1" applyAlignment="1">
      <alignment horizontal="center" vertical="center" wrapText="1"/>
    </xf>
    <xf numFmtId="0" fontId="9" fillId="2" borderId="5" xfId="3" applyFont="1" applyFill="1" applyBorder="1" applyAlignment="1">
      <alignment horizontal="center" vertical="center" wrapText="1"/>
    </xf>
    <xf numFmtId="0" fontId="9" fillId="2" borderId="4" xfId="3" applyFont="1" applyFill="1" applyBorder="1" applyAlignment="1">
      <alignment horizontal="center" vertical="center" wrapText="1"/>
    </xf>
    <xf numFmtId="10" fontId="9" fillId="2" borderId="2" xfId="0" applyNumberFormat="1" applyFont="1" applyFill="1" applyBorder="1" applyAlignment="1">
      <alignment horizontal="center" vertical="center" wrapText="1"/>
    </xf>
    <xf numFmtId="9" fontId="9" fillId="2" borderId="2" xfId="0" applyNumberFormat="1" applyFont="1" applyFill="1" applyBorder="1" applyAlignment="1">
      <alignment horizontal="center" vertical="center" wrapText="1"/>
    </xf>
  </cellXfs>
  <cellStyles count="4">
    <cellStyle name="百分比" xfId="2" builtinId="5"/>
    <cellStyle name="常规" xfId="0" builtinId="0"/>
    <cellStyle name="常规 2" xfId="3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BreakPreview" topLeftCell="A10" zoomScale="115" zoomScaleNormal="70" zoomScaleSheetLayoutView="115" workbookViewId="0">
      <selection activeCell="C11" sqref="C11:E11"/>
    </sheetView>
  </sheetViews>
  <sheetFormatPr defaultColWidth="11" defaultRowHeight="13.5"/>
  <cols>
    <col min="1" max="1" width="4.625" customWidth="1"/>
    <col min="2" max="2" width="11.625" customWidth="1"/>
    <col min="3" max="5" width="20.625" customWidth="1"/>
    <col min="6" max="7" width="10.625" customWidth="1"/>
    <col min="8" max="10" width="7.625" customWidth="1"/>
    <col min="11" max="11" width="16.625" customWidth="1"/>
  </cols>
  <sheetData>
    <row r="1" spans="1:11" s="1" customFormat="1" ht="39.950000000000003" customHeight="1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s="2" customFormat="1" ht="20.100000000000001" customHeight="1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s="3" customFormat="1" ht="20.100000000000001" customHeight="1">
      <c r="A3" s="25" t="s">
        <v>2</v>
      </c>
      <c r="B3" s="25"/>
      <c r="C3" s="25" t="s">
        <v>90</v>
      </c>
      <c r="D3" s="25"/>
      <c r="E3" s="25"/>
      <c r="F3" s="25"/>
      <c r="G3" s="25"/>
      <c r="H3" s="25"/>
      <c r="I3" s="25"/>
      <c r="J3" s="25"/>
      <c r="K3" s="25"/>
    </row>
    <row r="4" spans="1:11" s="3" customFormat="1" ht="20.100000000000001" customHeight="1">
      <c r="A4" s="25" t="s">
        <v>3</v>
      </c>
      <c r="B4" s="25"/>
      <c r="C4" s="25" t="s">
        <v>71</v>
      </c>
      <c r="D4" s="25"/>
      <c r="E4" s="7" t="s">
        <v>4</v>
      </c>
      <c r="F4" s="25" t="s">
        <v>5</v>
      </c>
      <c r="G4" s="25"/>
      <c r="H4" s="25"/>
      <c r="I4" s="25"/>
      <c r="J4" s="25"/>
      <c r="K4" s="25"/>
    </row>
    <row r="5" spans="1:11" s="4" customFormat="1" ht="34.5" customHeight="1">
      <c r="A5" s="26" t="s">
        <v>83</v>
      </c>
      <c r="B5" s="26"/>
      <c r="C5" s="7"/>
      <c r="D5" s="11" t="s">
        <v>6</v>
      </c>
      <c r="E5" s="11" t="s">
        <v>7</v>
      </c>
      <c r="F5" s="26" t="s">
        <v>8</v>
      </c>
      <c r="G5" s="26"/>
      <c r="H5" s="11" t="s">
        <v>9</v>
      </c>
      <c r="I5" s="11" t="s">
        <v>10</v>
      </c>
      <c r="J5" s="11" t="s">
        <v>11</v>
      </c>
      <c r="K5" s="11" t="s">
        <v>77</v>
      </c>
    </row>
    <row r="6" spans="1:11" s="4" customFormat="1" ht="48" customHeight="1">
      <c r="A6" s="26"/>
      <c r="B6" s="26"/>
      <c r="C6" s="8" t="s">
        <v>12</v>
      </c>
      <c r="D6" s="21">
        <v>850</v>
      </c>
      <c r="E6" s="21">
        <v>850</v>
      </c>
      <c r="F6" s="28">
        <f>6108351.42/10000</f>
        <v>610.83514200000002</v>
      </c>
      <c r="G6" s="28"/>
      <c r="H6" s="12">
        <v>10</v>
      </c>
      <c r="I6" s="13">
        <f>J6*H6</f>
        <v>7.1862957882352942</v>
      </c>
      <c r="J6" s="14">
        <f>F6/E6</f>
        <v>0.7186295788235294</v>
      </c>
      <c r="K6" s="29" t="s">
        <v>92</v>
      </c>
    </row>
    <row r="7" spans="1:11" s="4" customFormat="1" ht="48" customHeight="1">
      <c r="A7" s="26"/>
      <c r="B7" s="26"/>
      <c r="C7" s="8" t="s">
        <v>13</v>
      </c>
      <c r="D7" s="21">
        <v>850</v>
      </c>
      <c r="E7" s="21">
        <v>850</v>
      </c>
      <c r="F7" s="28">
        <f>6108351.42/10000</f>
        <v>610.83514200000002</v>
      </c>
      <c r="G7" s="28"/>
      <c r="H7" s="7" t="s">
        <v>14</v>
      </c>
      <c r="I7" s="7" t="s">
        <v>14</v>
      </c>
      <c r="J7" s="14">
        <f>F7/E7</f>
        <v>0.7186295788235294</v>
      </c>
      <c r="K7" s="29"/>
    </row>
    <row r="8" spans="1:11" s="4" customFormat="1" ht="48" customHeight="1">
      <c r="A8" s="26"/>
      <c r="B8" s="26"/>
      <c r="C8" s="8" t="s">
        <v>15</v>
      </c>
      <c r="D8" s="15"/>
      <c r="E8" s="15"/>
      <c r="F8" s="26"/>
      <c r="G8" s="26"/>
      <c r="H8" s="7" t="s">
        <v>14</v>
      </c>
      <c r="I8" s="7" t="s">
        <v>14</v>
      </c>
      <c r="J8" s="7"/>
      <c r="K8" s="29"/>
    </row>
    <row r="9" spans="1:11" s="4" customFormat="1" ht="48" customHeight="1">
      <c r="A9" s="26"/>
      <c r="B9" s="26"/>
      <c r="C9" s="8" t="s">
        <v>72</v>
      </c>
      <c r="D9" s="15"/>
      <c r="E9" s="15"/>
      <c r="F9" s="26"/>
      <c r="G9" s="26"/>
      <c r="H9" s="7" t="s">
        <v>14</v>
      </c>
      <c r="I9" s="7" t="s">
        <v>14</v>
      </c>
      <c r="J9" s="7"/>
      <c r="K9" s="29"/>
    </row>
    <row r="10" spans="1:11" s="4" customFormat="1" ht="20.100000000000001" customHeight="1">
      <c r="A10" s="26" t="s">
        <v>16</v>
      </c>
      <c r="B10" s="26"/>
      <c r="C10" s="26" t="s">
        <v>17</v>
      </c>
      <c r="D10" s="26"/>
      <c r="E10" s="26"/>
      <c r="F10" s="25" t="s">
        <v>18</v>
      </c>
      <c r="G10" s="25"/>
      <c r="H10" s="25"/>
      <c r="I10" s="25"/>
      <c r="J10" s="25"/>
      <c r="K10" s="25"/>
    </row>
    <row r="11" spans="1:11" s="4" customFormat="1" ht="134.25" customHeight="1">
      <c r="A11" s="26"/>
      <c r="B11" s="26"/>
      <c r="C11" s="27" t="s">
        <v>91</v>
      </c>
      <c r="D11" s="27"/>
      <c r="E11" s="27"/>
      <c r="F11" s="27" t="s">
        <v>19</v>
      </c>
      <c r="G11" s="27"/>
      <c r="H11" s="27"/>
      <c r="I11" s="27"/>
      <c r="J11" s="27"/>
      <c r="K11" s="27"/>
    </row>
    <row r="12" spans="1:11" s="4" customFormat="1" ht="30" customHeight="1">
      <c r="A12" s="33" t="s">
        <v>88</v>
      </c>
      <c r="B12" s="11" t="s">
        <v>84</v>
      </c>
      <c r="C12" s="11" t="s">
        <v>20</v>
      </c>
      <c r="D12" s="7" t="s">
        <v>21</v>
      </c>
      <c r="E12" s="11" t="s">
        <v>22</v>
      </c>
      <c r="F12" s="26" t="s">
        <v>23</v>
      </c>
      <c r="G12" s="26"/>
      <c r="H12" s="11" t="s">
        <v>9</v>
      </c>
      <c r="I12" s="11" t="s">
        <v>10</v>
      </c>
      <c r="J12" s="26" t="s">
        <v>77</v>
      </c>
      <c r="K12" s="26"/>
    </row>
    <row r="13" spans="1:11" s="4" customFormat="1" ht="27.75" customHeight="1">
      <c r="A13" s="33"/>
      <c r="B13" s="32" t="s">
        <v>86</v>
      </c>
      <c r="C13" s="32" t="s">
        <v>24</v>
      </c>
      <c r="D13" s="10" t="s">
        <v>25</v>
      </c>
      <c r="E13" s="5" t="s">
        <v>26</v>
      </c>
      <c r="F13" s="26" t="s">
        <v>27</v>
      </c>
      <c r="G13" s="26"/>
      <c r="H13" s="16">
        <v>4</v>
      </c>
      <c r="I13" s="16">
        <v>4</v>
      </c>
      <c r="J13" s="26"/>
      <c r="K13" s="26"/>
    </row>
    <row r="14" spans="1:11" s="4" customFormat="1" ht="123" customHeight="1">
      <c r="A14" s="33"/>
      <c r="B14" s="32"/>
      <c r="C14" s="32"/>
      <c r="D14" s="10" t="s">
        <v>28</v>
      </c>
      <c r="E14" s="5" t="s">
        <v>29</v>
      </c>
      <c r="F14" s="26" t="s">
        <v>30</v>
      </c>
      <c r="G14" s="26"/>
      <c r="H14" s="16">
        <v>4</v>
      </c>
      <c r="I14" s="17">
        <v>3.88</v>
      </c>
      <c r="J14" s="29" t="s">
        <v>85</v>
      </c>
      <c r="K14" s="29"/>
    </row>
    <row r="15" spans="1:11" s="4" customFormat="1" ht="27.75" customHeight="1">
      <c r="A15" s="33"/>
      <c r="B15" s="32"/>
      <c r="C15" s="32"/>
      <c r="D15" s="10" t="s">
        <v>31</v>
      </c>
      <c r="E15" s="5" t="s">
        <v>32</v>
      </c>
      <c r="F15" s="26" t="s">
        <v>33</v>
      </c>
      <c r="G15" s="26"/>
      <c r="H15" s="16">
        <v>4</v>
      </c>
      <c r="I15" s="16">
        <v>4</v>
      </c>
      <c r="J15" s="26"/>
      <c r="K15" s="26"/>
    </row>
    <row r="16" spans="1:11" s="4" customFormat="1" ht="27.75" customHeight="1">
      <c r="A16" s="33"/>
      <c r="B16" s="32"/>
      <c r="C16" s="32"/>
      <c r="D16" s="10" t="s">
        <v>34</v>
      </c>
      <c r="E16" s="5" t="s">
        <v>35</v>
      </c>
      <c r="F16" s="26" t="s">
        <v>35</v>
      </c>
      <c r="G16" s="26"/>
      <c r="H16" s="16">
        <v>4</v>
      </c>
      <c r="I16" s="16">
        <v>4</v>
      </c>
      <c r="J16" s="26"/>
      <c r="K16" s="26"/>
    </row>
    <row r="17" spans="1:13" s="4" customFormat="1" ht="45.75" customHeight="1">
      <c r="A17" s="33"/>
      <c r="B17" s="32"/>
      <c r="C17" s="32"/>
      <c r="D17" s="22" t="s">
        <v>36</v>
      </c>
      <c r="E17" s="5" t="s">
        <v>37</v>
      </c>
      <c r="F17" s="29" t="s">
        <v>38</v>
      </c>
      <c r="G17" s="29"/>
      <c r="H17" s="16">
        <v>4</v>
      </c>
      <c r="I17" s="16">
        <v>4</v>
      </c>
      <c r="J17" s="26"/>
      <c r="K17" s="26"/>
    </row>
    <row r="18" spans="1:13" s="4" customFormat="1" ht="74.25" customHeight="1">
      <c r="A18" s="33"/>
      <c r="B18" s="32"/>
      <c r="C18" s="32"/>
      <c r="D18" s="10" t="s">
        <v>39</v>
      </c>
      <c r="E18" s="5" t="s">
        <v>40</v>
      </c>
      <c r="F18" s="29" t="s">
        <v>80</v>
      </c>
      <c r="G18" s="29"/>
      <c r="H18" s="16">
        <v>4</v>
      </c>
      <c r="I18" s="16">
        <v>4</v>
      </c>
      <c r="J18" s="26"/>
      <c r="K18" s="26"/>
    </row>
    <row r="19" spans="1:13" s="4" customFormat="1" ht="27.75" customHeight="1">
      <c r="A19" s="33"/>
      <c r="B19" s="32"/>
      <c r="C19" s="9" t="s">
        <v>41</v>
      </c>
      <c r="D19" s="10" t="s">
        <v>42</v>
      </c>
      <c r="E19" s="5" t="s">
        <v>43</v>
      </c>
      <c r="F19" s="39">
        <v>1</v>
      </c>
      <c r="G19" s="26"/>
      <c r="H19" s="16">
        <v>4</v>
      </c>
      <c r="I19" s="16">
        <v>4</v>
      </c>
      <c r="J19" s="26"/>
      <c r="K19" s="26"/>
    </row>
    <row r="20" spans="1:13" s="4" customFormat="1" ht="110.25" customHeight="1">
      <c r="A20" s="33"/>
      <c r="B20" s="32"/>
      <c r="C20" s="32" t="s">
        <v>44</v>
      </c>
      <c r="D20" s="10" t="s">
        <v>45</v>
      </c>
      <c r="E20" s="5" t="s">
        <v>46</v>
      </c>
      <c r="F20" s="26" t="s">
        <v>47</v>
      </c>
      <c r="G20" s="26"/>
      <c r="H20" s="16">
        <v>4</v>
      </c>
      <c r="I20" s="16">
        <v>3</v>
      </c>
      <c r="J20" s="29" t="s">
        <v>78</v>
      </c>
      <c r="K20" s="29"/>
    </row>
    <row r="21" spans="1:13" s="4" customFormat="1" ht="110.25" customHeight="1">
      <c r="A21" s="33"/>
      <c r="B21" s="32"/>
      <c r="C21" s="32"/>
      <c r="D21" s="10" t="s">
        <v>48</v>
      </c>
      <c r="E21" s="5" t="s">
        <v>49</v>
      </c>
      <c r="F21" s="34">
        <v>44348</v>
      </c>
      <c r="G21" s="26"/>
      <c r="H21" s="16">
        <v>4</v>
      </c>
      <c r="I21" s="16">
        <v>3</v>
      </c>
      <c r="J21" s="29" t="s">
        <v>79</v>
      </c>
      <c r="K21" s="29"/>
    </row>
    <row r="22" spans="1:13" s="4" customFormat="1" ht="75.75" customHeight="1">
      <c r="A22" s="33" t="s">
        <v>89</v>
      </c>
      <c r="B22" s="32" t="s">
        <v>87</v>
      </c>
      <c r="C22" s="32" t="s">
        <v>50</v>
      </c>
      <c r="D22" s="10" t="s">
        <v>51</v>
      </c>
      <c r="E22" s="5" t="s">
        <v>74</v>
      </c>
      <c r="F22" s="29" t="s">
        <v>52</v>
      </c>
      <c r="G22" s="29"/>
      <c r="H22" s="16">
        <v>5</v>
      </c>
      <c r="I22" s="16">
        <v>5</v>
      </c>
      <c r="J22" s="26"/>
      <c r="K22" s="26"/>
    </row>
    <row r="23" spans="1:13" s="4" customFormat="1" ht="75.75" customHeight="1">
      <c r="A23" s="33"/>
      <c r="B23" s="32"/>
      <c r="C23" s="32"/>
      <c r="D23" s="10" t="s">
        <v>53</v>
      </c>
      <c r="E23" s="5" t="s">
        <v>75</v>
      </c>
      <c r="F23" s="29" t="s">
        <v>54</v>
      </c>
      <c r="G23" s="29"/>
      <c r="H23" s="16">
        <v>4</v>
      </c>
      <c r="I23" s="16">
        <v>4</v>
      </c>
      <c r="J23" s="26"/>
      <c r="K23" s="26"/>
    </row>
    <row r="24" spans="1:13" s="4" customFormat="1" ht="75.75" customHeight="1">
      <c r="A24" s="33"/>
      <c r="B24" s="32"/>
      <c r="C24" s="32"/>
      <c r="D24" s="10" t="s">
        <v>55</v>
      </c>
      <c r="E24" s="5" t="s">
        <v>76</v>
      </c>
      <c r="F24" s="29" t="s">
        <v>56</v>
      </c>
      <c r="G24" s="29"/>
      <c r="H24" s="16">
        <v>5</v>
      </c>
      <c r="I24" s="16">
        <v>5</v>
      </c>
      <c r="J24" s="26"/>
      <c r="K24" s="26"/>
      <c r="M24" s="6"/>
    </row>
    <row r="25" spans="1:13" s="4" customFormat="1" ht="77.25" customHeight="1">
      <c r="A25" s="33"/>
      <c r="B25" s="35" t="s">
        <v>57</v>
      </c>
      <c r="C25" s="9" t="s">
        <v>58</v>
      </c>
      <c r="D25" s="10" t="s">
        <v>59</v>
      </c>
      <c r="E25" s="20" t="s">
        <v>60</v>
      </c>
      <c r="F25" s="29" t="s">
        <v>61</v>
      </c>
      <c r="G25" s="29"/>
      <c r="H25" s="16">
        <v>10</v>
      </c>
      <c r="I25" s="16">
        <v>10</v>
      </c>
      <c r="J25" s="26"/>
      <c r="K25" s="26"/>
      <c r="M25" s="6"/>
    </row>
    <row r="26" spans="1:13" s="4" customFormat="1" ht="138" customHeight="1">
      <c r="A26" s="33"/>
      <c r="B26" s="36"/>
      <c r="C26" s="9" t="s">
        <v>62</v>
      </c>
      <c r="D26" s="10" t="s">
        <v>63</v>
      </c>
      <c r="E26" s="5" t="s">
        <v>64</v>
      </c>
      <c r="F26" s="31" t="s">
        <v>81</v>
      </c>
      <c r="G26" s="31"/>
      <c r="H26" s="16">
        <v>10</v>
      </c>
      <c r="I26" s="16">
        <v>10</v>
      </c>
      <c r="J26" s="26"/>
      <c r="K26" s="26"/>
    </row>
    <row r="27" spans="1:13" s="4" customFormat="1" ht="226.5" customHeight="1">
      <c r="A27" s="33"/>
      <c r="B27" s="37"/>
      <c r="C27" s="9" t="s">
        <v>65</v>
      </c>
      <c r="D27" s="10" t="s">
        <v>66</v>
      </c>
      <c r="E27" s="5" t="s">
        <v>64</v>
      </c>
      <c r="F27" s="29" t="s">
        <v>82</v>
      </c>
      <c r="G27" s="29"/>
      <c r="H27" s="16">
        <v>10</v>
      </c>
      <c r="I27" s="16">
        <v>10</v>
      </c>
      <c r="J27" s="26"/>
      <c r="K27" s="26"/>
    </row>
    <row r="28" spans="1:13" s="4" customFormat="1" ht="40.5" customHeight="1">
      <c r="A28" s="33"/>
      <c r="B28" s="9" t="s">
        <v>67</v>
      </c>
      <c r="C28" s="9" t="s">
        <v>68</v>
      </c>
      <c r="D28" s="10" t="s">
        <v>73</v>
      </c>
      <c r="E28" s="5" t="s">
        <v>69</v>
      </c>
      <c r="F28" s="38">
        <v>0.90900000000000003</v>
      </c>
      <c r="G28" s="26"/>
      <c r="H28" s="16">
        <v>10</v>
      </c>
      <c r="I28" s="16">
        <v>10</v>
      </c>
      <c r="J28" s="26"/>
      <c r="K28" s="26"/>
    </row>
    <row r="29" spans="1:13" s="4" customFormat="1" ht="20.25" customHeight="1">
      <c r="A29" s="30" t="s">
        <v>70</v>
      </c>
      <c r="B29" s="30"/>
      <c r="C29" s="30"/>
      <c r="D29" s="30"/>
      <c r="E29" s="30"/>
      <c r="F29" s="30"/>
      <c r="G29" s="30"/>
      <c r="H29" s="18">
        <v>100</v>
      </c>
      <c r="I29" s="19">
        <f>SUM(I13:I28)+I6</f>
        <v>95.066295788235294</v>
      </c>
      <c r="J29" s="30"/>
      <c r="K29" s="30"/>
    </row>
  </sheetData>
  <mergeCells count="63">
    <mergeCell ref="J12:K12"/>
    <mergeCell ref="C13:C18"/>
    <mergeCell ref="F28:G28"/>
    <mergeCell ref="J28:K28"/>
    <mergeCell ref="C22:C24"/>
    <mergeCell ref="F22:G22"/>
    <mergeCell ref="J22:K22"/>
    <mergeCell ref="F23:G23"/>
    <mergeCell ref="J23:K23"/>
    <mergeCell ref="F24:G24"/>
    <mergeCell ref="J24:K24"/>
    <mergeCell ref="F19:G19"/>
    <mergeCell ref="J19:K19"/>
    <mergeCell ref="C20:C21"/>
    <mergeCell ref="J20:K20"/>
    <mergeCell ref="J21:K21"/>
    <mergeCell ref="B22:B24"/>
    <mergeCell ref="B13:B21"/>
    <mergeCell ref="A12:A21"/>
    <mergeCell ref="A22:A28"/>
    <mergeCell ref="F12:G12"/>
    <mergeCell ref="F20:G20"/>
    <mergeCell ref="F21:G21"/>
    <mergeCell ref="F16:G16"/>
    <mergeCell ref="F13:G13"/>
    <mergeCell ref="B25:B27"/>
    <mergeCell ref="A29:G29"/>
    <mergeCell ref="J29:K29"/>
    <mergeCell ref="F25:G25"/>
    <mergeCell ref="J25:K25"/>
    <mergeCell ref="F26:G26"/>
    <mergeCell ref="J26:K26"/>
    <mergeCell ref="F27:G27"/>
    <mergeCell ref="J27:K27"/>
    <mergeCell ref="J16:K16"/>
    <mergeCell ref="F17:G17"/>
    <mergeCell ref="J17:K17"/>
    <mergeCell ref="F18:G18"/>
    <mergeCell ref="J18:K18"/>
    <mergeCell ref="J13:K13"/>
    <mergeCell ref="F14:G14"/>
    <mergeCell ref="J14:K14"/>
    <mergeCell ref="F15:G15"/>
    <mergeCell ref="J15:K15"/>
    <mergeCell ref="F9:G9"/>
    <mergeCell ref="A10:B11"/>
    <mergeCell ref="C10:E10"/>
    <mergeCell ref="F10:K10"/>
    <mergeCell ref="C11:E11"/>
    <mergeCell ref="F11:K11"/>
    <mergeCell ref="A5:B9"/>
    <mergeCell ref="F5:G5"/>
    <mergeCell ref="F6:G6"/>
    <mergeCell ref="K6:K9"/>
    <mergeCell ref="F7:G7"/>
    <mergeCell ref="F8:G8"/>
    <mergeCell ref="A1:K1"/>
    <mergeCell ref="A2:K2"/>
    <mergeCell ref="A3:B3"/>
    <mergeCell ref="C3:K3"/>
    <mergeCell ref="A4:B4"/>
    <mergeCell ref="C4:D4"/>
    <mergeCell ref="F4:K4"/>
  </mergeCells>
  <phoneticPr fontId="3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9自评表</vt:lpstr>
      <vt:lpstr>'9自评表'!Print_Area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刘通</dc:creator>
  <cp:lastModifiedBy>罗旭东</cp:lastModifiedBy>
  <cp:lastPrinted>2021-07-22T08:36:14Z</cp:lastPrinted>
  <dcterms:created xsi:type="dcterms:W3CDTF">2021-07-01T09:56:00Z</dcterms:created>
  <dcterms:modified xsi:type="dcterms:W3CDTF">2021-07-22T08:39:16Z</dcterms:modified>
</cp:coreProperties>
</file>