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6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'[2]PKx'!$A$1:$AP$622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'[6]P1012001'!$A$6:$E$117</definedName>
    <definedName name="gxxe20032">'[7]P1012001'!$A$6:$E$117</definedName>
    <definedName name="hhhh">#REF!</definedName>
    <definedName name="kkkk">#REF!</definedName>
    <definedName name="_xlnm.Print_Area" localSheetId="7">'附件10'!$A$1:$F$5</definedName>
    <definedName name="_xlnm.Print_Area" localSheetId="8">'附件11'!$A$1:$K$10</definedName>
    <definedName name="_xlnm.Print_Area" localSheetId="0">'附件2'!$A$1:$D$29</definedName>
    <definedName name="_xlnm.Print_Area" localSheetId="1">'附件3'!$A$1:$V$11</definedName>
    <definedName name="_xlnm.Print_Area" localSheetId="2">'附件4'!$A$1:$I$10</definedName>
    <definedName name="_xlnm.Print_Area" localSheetId="3">'附件5'!$A$1:$D$30</definedName>
    <definedName name="_xlnm.Print_Area" localSheetId="4">'附件6'!$A$1:$G$23</definedName>
    <definedName name="_xlnm.Print_Area" localSheetId="5">'附件7'!$A$1:$E$34</definedName>
    <definedName name="Print_Area_MI">#REF!</definedName>
    <definedName name="_xlnm.Print_Titles" localSheetId="7">'附件10'!$1:$4</definedName>
    <definedName name="_xlnm.Print_Titles" localSheetId="8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'附件8'!$1:$5</definedName>
    <definedName name="zhe" localSheetId="0">#REF!</definedName>
    <definedName name="zhe">#REF!</definedName>
    <definedName name="大多数">'[12]XL4Poppy'!$A$15</definedName>
    <definedName name="饿">#REF!</definedName>
    <definedName name="飞过海">'[13]XL4Poppy'!$C$4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<sst xmlns="http://schemas.openxmlformats.org/spreadsheetml/2006/main" count="306" uniqueCount="213">
  <si>
    <t>中共天津市委网络安全和信息化委员会办公室
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</si>
  <si>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</si>
  <si>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</si>
  <si>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</si>
  <si>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</si>
  <si>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</si>
  <si>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</si>
  <si>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</si>
  <si>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</si>
  <si>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</si>
  <si>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</si>
  <si>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</si>
  <si>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</si>
  <si>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</si>
  <si>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</si>
  <si>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</si>
  <si>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</si>
  <si>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</si>
  <si>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</si>
  <si>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</si>
  <si>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</si>
  <si>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</si>
  <si>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</si>
  <si>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</si>
  <si>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</si>
  <si>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</si>
  <si>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</si>
  <si>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</si>
  <si>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</si>
  <si>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</si>
  <si>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</si>
  <si>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</si>
  <si>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</si>
  <si>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</si>
  <si>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</si>
  <si>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</si>
  <si>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</si>
  <si>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</si>
  <si>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</si>
  <si>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</si>
  <si>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</si>
  <si>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</si>
  <si>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</si>
  <si>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</si>
  <si>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中共天津市委网络安全和信息化委员会办公室2021年部门收入总体情况表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</si>
  <si>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</si>
  <si>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</si>
  <si>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</si>
  <si>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</si>
  <si>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</si>
  <si>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</si>
  <si>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</si>
  <si>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</si>
  <si>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</si>
  <si>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</si>
  <si>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</si>
  <si>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</si>
  <si>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</si>
  <si>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</si>
  <si>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</si>
  <si>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</si>
  <si>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</si>
  <si>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</si>
  <si>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</si>
  <si>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511</t>
  </si>
  <si>
    <t>中共天津市委网络安全和信息化委员会办公室</t>
  </si>
  <si>
    <t xml:space="preserve">  511101</t>
  </si>
  <si>
    <t xml:space="preserve">  中共天津市委网络安全和信息化委员会办公室</t>
  </si>
  <si>
    <t xml:space="preserve">  511201</t>
  </si>
  <si>
    <t xml:space="preserve">  天津市互联网违法和不良信息举报中心</t>
  </si>
  <si>
    <t xml:space="preserve">  511202</t>
  </si>
  <si>
    <t xml:space="preserve">  中共天津市委网信办网络安全应急指挥中心</t>
  </si>
  <si>
    <t xml:space="preserve">  511203</t>
  </si>
  <si>
    <t xml:space="preserve">  天津市互联网新闻研究中心</t>
  </si>
  <si>
    <t>中共天津市委网络安全和信息化委员会办公室
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</si>
  <si>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</si>
  <si>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</si>
  <si>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</si>
  <si>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</si>
  <si>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</si>
  <si>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</si>
  <si>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</si>
  <si>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</si>
  <si>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</si>
  <si>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</t>
  </si>
  <si>
    <t>一般公共服务支出</t>
  </si>
  <si>
    <t>208</t>
  </si>
  <si>
    <t>社会保障和就业支出</t>
  </si>
  <si>
    <t>210</t>
  </si>
  <si>
    <t>卫生健康支出</t>
  </si>
  <si>
    <t>232</t>
  </si>
  <si>
    <t>债务付息支出</t>
  </si>
  <si>
    <t>中共天津市委网络安全和信息化委员会办公室
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</si>
  <si>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</si>
  <si>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</si>
  <si>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</si>
  <si>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</si>
  <si>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</si>
  <si>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</si>
  <si>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</si>
  <si>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中共天津市委网络安全和信息化委员会办公室
2021年一般公共预算支出情况表</t>
  </si>
  <si>
    <t>合   计</t>
  </si>
  <si>
    <t>人员经费</t>
  </si>
  <si>
    <t>公用经费</t>
  </si>
  <si>
    <t xml:space="preserve">  20137</t>
  </si>
  <si>
    <t xml:space="preserve">  网信事务</t>
  </si>
  <si>
    <t xml:space="preserve">    2013701</t>
  </si>
  <si>
    <t xml:space="preserve">    行政运行</t>
  </si>
  <si>
    <t xml:space="preserve">    2013702</t>
  </si>
  <si>
    <t xml:space="preserve">    一般行政管理事务</t>
  </si>
  <si>
    <t xml:space="preserve">    2013750</t>
  </si>
  <si>
    <t xml:space="preserve">    事业运行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</si>
  <si>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</si>
  <si>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</si>
  <si>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</si>
  <si>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</si>
  <si>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</si>
  <si>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</si>
  <si>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</si>
  <si>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</si>
  <si>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</si>
  <si>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</si>
  <si>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</si>
  <si>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</si>
  <si>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</si>
  <si>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</si>
  <si>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</si>
  <si>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</si>
  <si>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</si>
  <si>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</si>
  <si>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</si>
  <si>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</si>
  <si>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>中共天津市委网络安全和信息化委员会办公室
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</si>
  <si>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</si>
  <si>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</si>
  <si>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</si>
  <si>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</si>
  <si>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</si>
  <si>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</si>
  <si>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</si>
  <si>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</si>
  <si>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</si>
  <si>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</si>
  <si>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</si>
  <si>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</si>
  <si>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</si>
  <si>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</si>
  <si>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</si>
  <si>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</si>
  <si>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</si>
  <si>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</si>
  <si>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</si>
  <si>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</si>
  <si>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</si>
  <si>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</si>
  <si>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</si>
  <si>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</si>
  <si>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</si>
  <si>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</si>
  <si>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</si>
  <si>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</si>
  <si>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</si>
  <si>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</si>
  <si>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</si>
  <si>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</si>
  <si>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</si>
  <si>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</si>
  <si>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</si>
  <si>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</si>
  <si>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</si>
  <si>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</si>
  <si>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</si>
  <si>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</si>
  <si>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</si>
  <si>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</si>
  <si>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</si>
  <si>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</si>
  <si>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</si>
  <si>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</si>
  <si>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</si>
  <si>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</si>
  <si>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</si>
  <si>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</si>
  <si>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</si>
  <si>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</si>
  <si>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</si>
  <si>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</si>
  <si>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</si>
  <si>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</si>
  <si>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</si>
  <si>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</si>
  <si>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</si>
  <si>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</si>
  <si>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附件8</t>
  </si>
  <si>
    <t>中共天津市委网络安全和信息化委员会办公室2021年政府性基金预算支出情况表</t>
  </si>
  <si>
    <t>本年政府性基金预算支出</t>
  </si>
  <si>
    <t>中共天津市委网络安全和信息化委员会办公室
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</si>
  <si>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</si>
  <si>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</si>
  <si>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</si>
  <si>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</si>
  <si>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</si>
  <si>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</si>
  <si>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中共天津市委网络安全和信息化委员会办公室2021年项目支出表</t>
  </si>
  <si>
    <t>项目名称</t>
  </si>
  <si>
    <t>项目单位</t>
  </si>
  <si>
    <t>本年拨款</t>
  </si>
  <si>
    <t>“津云”一期运行维护经费</t>
  </si>
  <si>
    <t>2019年国家网络安全宣传周活动尾款</t>
  </si>
  <si>
    <t>办公业务用房租用及运行维护经费</t>
  </si>
  <si>
    <t>市级AK替代工程利息</t>
  </si>
  <si>
    <t>网信重点工作经费</t>
  </si>
  <si>
    <r>
      <t>本部门</t>
    </r>
    <r>
      <rPr>
        <sz val="15"/>
        <rFont val="Times New Roman"/>
        <family val="1"/>
      </rPr>
      <t>2021</t>
    </r>
    <r>
      <rPr>
        <sz val="15"/>
        <rFont val="楷体_GB2312"/>
        <family val="3"/>
      </rPr>
      <t>年政府性基金预算支出情况表为空表。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</si>
</sst>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5"/>
      <name val="楷体_GB2312"/>
      <family val="3"/>
    </font>
    <font>
      <sz val="15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5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37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 wrapText="1"/>
      <protection/>
    </xf>
    <xf numFmtId="0" fontId="0" fillId="0" borderId="0" xfId="0" applyAlignment="1">
      <alignment horizontal="centerContinuous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top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0" xfId="0" applyNumberFormat="1" applyFont="1" applyFill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left" vertical="center" wrapText="1"/>
      <protection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 applyProtection="1">
      <alignment horizontal="left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center" vertical="top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?x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\user.SR\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  <sheetName val="各年度收费、罚没、专项收入.xls]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4"/>
  <sheetViews>
    <sheetView showGridLines="0" showZeros="0" view="pageBreakPreview" zoomScale="85" zoomScaleNormal="75" zoomScaleSheetLayoutView="85" zoomScalePageLayoutView="0" workbookViewId="0" topLeftCell="A6">
      <selection activeCell="G8" sqref="G8"/>
    </sheetView>
  </sheetViews>
  <sheetFormatPr defaultColWidth="6.83203125" defaultRowHeight="18" customHeight="1"/>
  <cols>
    <col min="1" max="1" width="51" style="0" customWidth="1"/>
    <col min="2" max="2" width="23.66015625" style="0" customWidth="1"/>
    <col min="3" max="3" width="50.66015625" style="0" customWidth="1"/>
    <col min="4" max="4" width="23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pans="1:250" ht="60.75" customHeight="1">
      <c r="A1" s="64" t="s">
        <v>0</v>
      </c>
      <c r="B1" s="64"/>
      <c r="C1" s="64"/>
      <c r="D1" s="6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</row>
    <row r="2" spans="1:250" ht="20.25" customHeight="1">
      <c r="A2" s="18"/>
      <c r="B2" s="18"/>
      <c r="C2" s="18"/>
      <c r="D2" s="18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ht="30" customHeight="1">
      <c r="A3" s="65" t="s">
        <v>2</v>
      </c>
      <c r="B3" s="65"/>
      <c r="C3" s="65" t="s">
        <v>3</v>
      </c>
      <c r="D3" s="6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</row>
    <row r="4" spans="1:250" ht="30" customHeight="1">
      <c r="A4" s="19" t="s">
        <v>4</v>
      </c>
      <c r="B4" s="52" t="s">
        <v>5</v>
      </c>
      <c r="C4" s="19" t="s">
        <v>4</v>
      </c>
      <c r="D4" s="30" t="s">
        <v>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30" customHeight="1">
      <c r="A5" s="53" t="s">
        <v>6</v>
      </c>
      <c r="B5" s="54">
        <v>10727.3</v>
      </c>
      <c r="C5" s="55" t="s">
        <v>7</v>
      </c>
      <c r="D5" s="6">
        <v>8222.5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0" customHeight="1">
      <c r="A6" s="53" t="s">
        <v>8</v>
      </c>
      <c r="B6" s="54">
        <v>0</v>
      </c>
      <c r="C6" s="55" t="s">
        <v>9</v>
      </c>
      <c r="D6" s="6">
        <v>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30" customHeight="1">
      <c r="A7" s="53" t="s">
        <v>10</v>
      </c>
      <c r="B7" s="6">
        <v>0</v>
      </c>
      <c r="C7" s="55" t="s">
        <v>11</v>
      </c>
      <c r="D7" s="6"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30" customHeight="1">
      <c r="A8" s="53" t="s">
        <v>12</v>
      </c>
      <c r="B8" s="56">
        <v>0</v>
      </c>
      <c r="C8" s="55" t="s">
        <v>13</v>
      </c>
      <c r="D8" s="6"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30" customHeight="1">
      <c r="A9" s="53" t="s">
        <v>14</v>
      </c>
      <c r="B9" s="54">
        <v>0</v>
      </c>
      <c r="C9" s="55" t="s">
        <v>15</v>
      </c>
      <c r="D9" s="6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30" customHeight="1">
      <c r="A10" s="53" t="s">
        <v>16</v>
      </c>
      <c r="B10" s="54">
        <v>0</v>
      </c>
      <c r="C10" s="57" t="s">
        <v>17</v>
      </c>
      <c r="D10" s="6">
        <v>247.8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30" customHeight="1">
      <c r="A11" s="53" t="s">
        <v>18</v>
      </c>
      <c r="B11" s="54">
        <v>0</v>
      </c>
      <c r="C11" s="55" t="s">
        <v>19</v>
      </c>
      <c r="D11" s="6">
        <v>141.3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30" customHeight="1">
      <c r="A12" s="53" t="s">
        <v>20</v>
      </c>
      <c r="B12" s="54">
        <v>0</v>
      </c>
      <c r="C12" s="55" t="s">
        <v>21</v>
      </c>
      <c r="D12" s="6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30" customHeight="1">
      <c r="A13" s="53" t="s">
        <v>22</v>
      </c>
      <c r="B13" s="54">
        <v>0</v>
      </c>
      <c r="C13" s="55" t="s">
        <v>23</v>
      </c>
      <c r="D13" s="6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30" customHeight="1">
      <c r="A14" s="53" t="s">
        <v>24</v>
      </c>
      <c r="B14" s="6">
        <v>0</v>
      </c>
      <c r="C14" s="55" t="s">
        <v>25</v>
      </c>
      <c r="D14" s="6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30" customHeight="1">
      <c r="A15" s="31"/>
      <c r="B15" s="58"/>
      <c r="C15" s="32" t="s">
        <v>26</v>
      </c>
      <c r="D15" s="6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30" customHeight="1">
      <c r="A16" s="31"/>
      <c r="B16" s="35"/>
      <c r="C16" s="32" t="s">
        <v>27</v>
      </c>
      <c r="D16" s="6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30" customHeight="1">
      <c r="A17" s="31"/>
      <c r="B17" s="6"/>
      <c r="C17" s="32" t="s">
        <v>28</v>
      </c>
      <c r="D17" s="6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ht="30" customHeight="1">
      <c r="A18" s="31"/>
      <c r="B18" s="6"/>
      <c r="C18" s="32" t="s">
        <v>29</v>
      </c>
      <c r="D18" s="6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30" customHeight="1">
      <c r="A19" s="31"/>
      <c r="B19" s="6"/>
      <c r="C19" s="32" t="s">
        <v>30</v>
      </c>
      <c r="D19" s="6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ht="30" customHeight="1">
      <c r="A20" s="31"/>
      <c r="B20" s="6"/>
      <c r="C20" s="32" t="s">
        <v>31</v>
      </c>
      <c r="D20" s="6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ht="30" customHeight="1">
      <c r="A21" s="31"/>
      <c r="B21" s="6"/>
      <c r="C21" s="32" t="s">
        <v>32</v>
      </c>
      <c r="D21" s="6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ht="30" customHeight="1">
      <c r="A22" s="31"/>
      <c r="B22" s="6"/>
      <c r="C22" s="32" t="s">
        <v>33</v>
      </c>
      <c r="D22" s="54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ht="30" customHeight="1">
      <c r="A23" s="59"/>
      <c r="B23" s="6"/>
      <c r="C23" s="59" t="s">
        <v>34</v>
      </c>
      <c r="D23" s="54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ht="30" customHeight="1">
      <c r="A24" s="32"/>
      <c r="B24" s="6"/>
      <c r="C24" s="59" t="s">
        <v>35</v>
      </c>
      <c r="D24" s="54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ht="30" customHeight="1">
      <c r="A25" s="59"/>
      <c r="B25" s="6"/>
      <c r="C25" s="59" t="s">
        <v>36</v>
      </c>
      <c r="D25" s="54">
        <v>2115.7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ht="30" customHeight="1">
      <c r="A26" s="32"/>
      <c r="B26" s="6"/>
      <c r="C26" s="59" t="s">
        <v>37</v>
      </c>
      <c r="D26" s="6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ht="30" customHeight="1">
      <c r="A27" s="37" t="s">
        <v>38</v>
      </c>
      <c r="B27" s="6">
        <f>SUM(B5:B14)</f>
        <v>10727.3</v>
      </c>
      <c r="C27" s="37" t="s">
        <v>39</v>
      </c>
      <c r="D27" s="60">
        <f>SUM(D5:D26)</f>
        <v>10727.3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ht="30" customHeight="1">
      <c r="A28" s="31" t="s">
        <v>40</v>
      </c>
      <c r="B28" s="6">
        <v>0</v>
      </c>
      <c r="C28" s="32" t="s">
        <v>41</v>
      </c>
      <c r="D28" s="6">
        <f>ROUND(D29-D27,1)</f>
        <v>0</v>
      </c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37" t="s">
        <v>42</v>
      </c>
      <c r="B29" s="6">
        <f>SUM(B27:B28)</f>
        <v>10727.3</v>
      </c>
      <c r="C29" s="37" t="s">
        <v>43</v>
      </c>
      <c r="D29" s="6">
        <f>B29</f>
        <v>10727.3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ht="27.75" customHeight="1">
      <c r="A30" s="38"/>
      <c r="B30" s="39"/>
      <c r="C30" s="38"/>
      <c r="D30" s="39"/>
      <c r="E30" s="3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</row>
    <row r="31" spans="1:250" ht="27.75" customHeight="1">
      <c r="A31" s="41"/>
      <c r="B31" s="42"/>
      <c r="C31" s="42"/>
      <c r="D31" s="42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</row>
    <row r="32" spans="1:250" ht="27.75" customHeight="1">
      <c r="A32" s="42"/>
      <c r="B32" s="42"/>
      <c r="C32" s="42"/>
      <c r="D32" s="4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</row>
    <row r="33" spans="1:250" ht="27.75" customHeight="1">
      <c r="A33" s="42"/>
      <c r="B33" s="42"/>
      <c r="C33" s="42"/>
      <c r="D33" s="4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</row>
    <row r="34" spans="1:250" ht="27.75" customHeight="1">
      <c r="A34" s="42"/>
      <c r="B34" s="42"/>
      <c r="C34" s="42"/>
      <c r="D34" s="4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</row>
    <row r="35" ht="27.75" customHeight="1"/>
  </sheetData>
  <sheetProtection/>
  <mergeCells count="3">
    <mergeCell ref="A1:D1"/>
    <mergeCell ref="A3:B3"/>
    <mergeCell ref="C3:D3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scale="75" r:id="rId1"/>
  <headerFooter alignWithMargins="0">
    <oddHeader>&amp;L&amp;12附件2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view="pageBreakPreview" zoomScale="85" zoomScaleNormal="75" zoomScaleSheetLayoutView="85" zoomScalePageLayoutView="0" workbookViewId="0" topLeftCell="A1">
      <selection activeCell="F8" sqref="F8"/>
    </sheetView>
  </sheetViews>
  <sheetFormatPr defaultColWidth="9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5" width="13.16015625" style="0" customWidth="1"/>
    <col min="6" max="14" width="11.16015625" style="0" customWidth="1"/>
    <col min="15" max="22" width="12.83203125" style="0" customWidth="1"/>
  </cols>
  <sheetData>
    <row r="1" spans="1:256" ht="48.7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22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V2" s="49" t="s">
        <v>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39.75" customHeight="1">
      <c r="A3" s="66" t="s">
        <v>45</v>
      </c>
      <c r="B3" s="66" t="s">
        <v>46</v>
      </c>
      <c r="C3" s="66" t="s">
        <v>47</v>
      </c>
      <c r="D3" s="66" t="s">
        <v>48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 t="s">
        <v>49</v>
      </c>
      <c r="P3" s="66"/>
      <c r="Q3" s="66"/>
      <c r="R3" s="66"/>
      <c r="S3" s="66"/>
      <c r="T3" s="66"/>
      <c r="U3" s="66"/>
      <c r="V3" s="66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39.75" customHeight="1">
      <c r="A4" s="66"/>
      <c r="B4" s="66"/>
      <c r="C4" s="66"/>
      <c r="D4" s="66" t="s">
        <v>50</v>
      </c>
      <c r="E4" s="66" t="s">
        <v>51</v>
      </c>
      <c r="F4" s="66" t="s">
        <v>52</v>
      </c>
      <c r="G4" s="66" t="s">
        <v>53</v>
      </c>
      <c r="H4" s="66" t="s">
        <v>54</v>
      </c>
      <c r="I4" s="66" t="s">
        <v>55</v>
      </c>
      <c r="J4" s="66" t="s">
        <v>56</v>
      </c>
      <c r="K4" s="66" t="s">
        <v>57</v>
      </c>
      <c r="L4" s="66" t="s">
        <v>58</v>
      </c>
      <c r="M4" s="66" t="s">
        <v>59</v>
      </c>
      <c r="N4" s="66" t="s">
        <v>60</v>
      </c>
      <c r="O4" s="66" t="s">
        <v>50</v>
      </c>
      <c r="P4" s="66" t="s">
        <v>61</v>
      </c>
      <c r="Q4" s="66"/>
      <c r="R4" s="66"/>
      <c r="S4" s="66"/>
      <c r="T4" s="66" t="s">
        <v>62</v>
      </c>
      <c r="U4" s="66"/>
      <c r="V4" s="66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39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30" t="s">
        <v>50</v>
      </c>
      <c r="Q5" s="30" t="s">
        <v>51</v>
      </c>
      <c r="R5" s="30" t="s">
        <v>52</v>
      </c>
      <c r="S5" s="30" t="s">
        <v>53</v>
      </c>
      <c r="T5" s="30" t="s">
        <v>50</v>
      </c>
      <c r="U5" s="30" t="s">
        <v>55</v>
      </c>
      <c r="V5" s="30" t="s">
        <v>63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41.25" customHeight="1">
      <c r="A6" s="22"/>
      <c r="B6" s="22" t="s">
        <v>47</v>
      </c>
      <c r="C6" s="50">
        <v>10727.3</v>
      </c>
      <c r="D6" s="50">
        <v>10727.3</v>
      </c>
      <c r="E6" s="50">
        <v>10727.3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2" ht="53.25" customHeight="1">
      <c r="A7" s="22" t="s">
        <v>64</v>
      </c>
      <c r="B7" s="22" t="s">
        <v>65</v>
      </c>
      <c r="C7" s="50">
        <v>10727.3</v>
      </c>
      <c r="D7" s="50">
        <v>10727.3</v>
      </c>
      <c r="E7" s="50">
        <v>10727.3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</row>
    <row r="8" spans="1:22" ht="53.25" customHeight="1">
      <c r="A8" s="22" t="s">
        <v>66</v>
      </c>
      <c r="B8" s="22" t="s">
        <v>67</v>
      </c>
      <c r="C8" s="50">
        <v>9817.4</v>
      </c>
      <c r="D8" s="50">
        <v>9817.4</v>
      </c>
      <c r="E8" s="50">
        <v>9817.4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</row>
    <row r="9" spans="1:22" ht="53.25" customHeight="1">
      <c r="A9" s="22" t="s">
        <v>68</v>
      </c>
      <c r="B9" s="22" t="s">
        <v>69</v>
      </c>
      <c r="C9" s="50">
        <v>284.6</v>
      </c>
      <c r="D9" s="50">
        <v>284.6</v>
      </c>
      <c r="E9" s="50">
        <v>284.6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</row>
    <row r="10" spans="1:22" ht="53.25" customHeight="1">
      <c r="A10" s="22" t="s">
        <v>70</v>
      </c>
      <c r="B10" s="22" t="s">
        <v>71</v>
      </c>
      <c r="C10" s="50">
        <v>284.3</v>
      </c>
      <c r="D10" s="50">
        <v>284.3</v>
      </c>
      <c r="E10" s="50">
        <v>284.3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</row>
    <row r="11" spans="1:22" ht="53.25" customHeight="1">
      <c r="A11" s="22" t="s">
        <v>72</v>
      </c>
      <c r="B11" s="22" t="s">
        <v>73</v>
      </c>
      <c r="C11" s="50">
        <v>341</v>
      </c>
      <c r="D11" s="50">
        <v>341</v>
      </c>
      <c r="E11" s="50">
        <v>341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</row>
    <row r="12" spans="2:21" ht="12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</row>
    <row r="13" spans="2:22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</row>
    <row r="14" spans="2:20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3:20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S15" s="1"/>
      <c r="T15" s="1"/>
    </row>
    <row r="16" spans="3:22" ht="12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1"/>
    </row>
    <row r="17" spans="2:21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20" ht="12.7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3:20" ht="12.7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4:20" ht="12.75" customHeight="1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</row>
    <row r="21" spans="4:20" ht="12.75" customHeight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</row>
    <row r="22" spans="4:20" ht="12.75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T22" s="1"/>
    </row>
    <row r="23" spans="4:20" ht="12.75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18" ht="12.75" customHeight="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1"/>
      <c r="R24" s="1"/>
    </row>
    <row r="25" spans="4:20" ht="12.75" customHeight="1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"/>
      <c r="T25" s="1"/>
    </row>
    <row r="26" spans="4:18" ht="12.75" customHeight="1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6:17" ht="12.75" customHeight="1">
      <c r="P27" s="1"/>
      <c r="Q27" s="1"/>
    </row>
    <row r="28" spans="16:20" ht="12.75" customHeight="1">
      <c r="P28" s="1"/>
      <c r="R28" s="1"/>
      <c r="T28" s="1"/>
    </row>
    <row r="29" spans="10:16" ht="12.75" customHeight="1">
      <c r="J29" s="1"/>
      <c r="P29" s="1"/>
    </row>
  </sheetData>
  <sheetProtection/>
  <mergeCells count="20">
    <mergeCell ref="A1:V1"/>
    <mergeCell ref="D3:N3"/>
    <mergeCell ref="O3:V3"/>
    <mergeCell ref="P4:S4"/>
    <mergeCell ref="T4:V4"/>
    <mergeCell ref="A3:A5"/>
    <mergeCell ref="B3:B5"/>
    <mergeCell ref="C3:C5"/>
    <mergeCell ref="D4:D5"/>
    <mergeCell ref="E4:E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K4:K5"/>
  </mergeCells>
  <printOptions horizontalCentered="1"/>
  <pageMargins left="0.35433070866141736" right="0.35433070866141736" top="1.1811023622047245" bottom="0.5905511811023623" header="0" footer="0"/>
  <pageSetup horizontalDpi="600" verticalDpi="600" orientation="landscape" paperSize="9" scale="60" r:id="rId1"/>
  <headerFooter alignWithMargins="0">
    <oddHeader>&amp;L&amp;12附件3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GridLines="0" showZeros="0" view="pageBreakPreview" zoomScaleNormal="75" zoomScaleSheetLayoutView="100" zoomScalePageLayoutView="0" workbookViewId="0" topLeftCell="A1">
      <selection activeCell="D3" sqref="D3:D5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pans="1:248" ht="66" customHeight="1">
      <c r="A1" s="64" t="s">
        <v>74</v>
      </c>
      <c r="B1" s="68"/>
      <c r="C1" s="68"/>
      <c r="D1" s="68"/>
      <c r="E1" s="68"/>
      <c r="F1" s="68"/>
      <c r="G1" s="68"/>
      <c r="H1" s="68"/>
      <c r="I1" s="68"/>
      <c r="J1" s="47"/>
      <c r="K1" s="47"/>
      <c r="L1" s="4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</row>
    <row r="2" spans="2:248" ht="21.75" customHeight="1">
      <c r="B2" s="46"/>
      <c r="C2" s="46"/>
      <c r="D2" s="46"/>
      <c r="E2" s="46"/>
      <c r="F2" s="46"/>
      <c r="G2" s="46"/>
      <c r="H2" s="46"/>
      <c r="I2" s="46" t="s">
        <v>1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3" spans="1:248" ht="29.25" customHeight="1">
      <c r="A3" s="65" t="s">
        <v>75</v>
      </c>
      <c r="B3" s="65" t="s">
        <v>76</v>
      </c>
      <c r="C3" s="69" t="s">
        <v>77</v>
      </c>
      <c r="D3" s="71" t="s">
        <v>78</v>
      </c>
      <c r="E3" s="73" t="s">
        <v>79</v>
      </c>
      <c r="F3" s="73" t="s">
        <v>80</v>
      </c>
      <c r="G3" s="73" t="s">
        <v>81</v>
      </c>
      <c r="H3" s="73" t="s">
        <v>82</v>
      </c>
      <c r="I3" s="73" t="s">
        <v>83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</row>
    <row r="4" spans="1:248" ht="29.25" customHeight="1">
      <c r="A4" s="65"/>
      <c r="B4" s="65"/>
      <c r="C4" s="69"/>
      <c r="D4" s="71"/>
      <c r="E4" s="73"/>
      <c r="F4" s="73"/>
      <c r="G4" s="73"/>
      <c r="H4" s="73"/>
      <c r="I4" s="7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1:248" ht="29.25" customHeight="1">
      <c r="A5" s="65"/>
      <c r="B5" s="65"/>
      <c r="C5" s="70"/>
      <c r="D5" s="72"/>
      <c r="E5" s="74"/>
      <c r="F5" s="74"/>
      <c r="G5" s="74"/>
      <c r="H5" s="74"/>
      <c r="I5" s="7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pans="1:248" ht="34.5" customHeight="1">
      <c r="A6" s="22"/>
      <c r="B6" s="22" t="s">
        <v>47</v>
      </c>
      <c r="C6" s="11">
        <v>10727.3</v>
      </c>
      <c r="D6" s="7">
        <v>2981.6</v>
      </c>
      <c r="E6" s="5">
        <v>7745.7</v>
      </c>
      <c r="F6" s="5">
        <v>0</v>
      </c>
      <c r="G6" s="5">
        <v>0</v>
      </c>
      <c r="H6" s="5">
        <v>0</v>
      </c>
      <c r="I6" s="48">
        <v>0</v>
      </c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</row>
    <row r="7" spans="1:10" ht="34.5" customHeight="1">
      <c r="A7" s="22" t="s">
        <v>84</v>
      </c>
      <c r="B7" s="22" t="s">
        <v>85</v>
      </c>
      <c r="C7" s="11">
        <v>8222.5</v>
      </c>
      <c r="D7" s="7">
        <v>2592.5</v>
      </c>
      <c r="E7" s="5">
        <v>5630</v>
      </c>
      <c r="F7" s="5">
        <v>0</v>
      </c>
      <c r="G7" s="5">
        <v>0</v>
      </c>
      <c r="H7" s="5">
        <v>0</v>
      </c>
      <c r="I7" s="48">
        <v>0</v>
      </c>
      <c r="J7" s="1"/>
    </row>
    <row r="8" spans="1:9" ht="34.5" customHeight="1">
      <c r="A8" s="22" t="s">
        <v>86</v>
      </c>
      <c r="B8" s="22" t="s">
        <v>87</v>
      </c>
      <c r="C8" s="11">
        <v>247.8</v>
      </c>
      <c r="D8" s="7">
        <v>247.8</v>
      </c>
      <c r="E8" s="5">
        <v>0</v>
      </c>
      <c r="F8" s="5">
        <v>0</v>
      </c>
      <c r="G8" s="5">
        <v>0</v>
      </c>
      <c r="H8" s="5">
        <v>0</v>
      </c>
      <c r="I8" s="48">
        <v>0</v>
      </c>
    </row>
    <row r="9" spans="1:9" ht="34.5" customHeight="1">
      <c r="A9" s="22" t="s">
        <v>88</v>
      </c>
      <c r="B9" s="22" t="s">
        <v>89</v>
      </c>
      <c r="C9" s="11">
        <v>141.3</v>
      </c>
      <c r="D9" s="7">
        <v>141.3</v>
      </c>
      <c r="E9" s="5">
        <v>0</v>
      </c>
      <c r="F9" s="5">
        <v>0</v>
      </c>
      <c r="G9" s="5">
        <v>0</v>
      </c>
      <c r="H9" s="5">
        <v>0</v>
      </c>
      <c r="I9" s="48">
        <v>0</v>
      </c>
    </row>
    <row r="10" spans="1:9" ht="34.5" customHeight="1">
      <c r="A10" s="22" t="s">
        <v>90</v>
      </c>
      <c r="B10" s="22" t="s">
        <v>91</v>
      </c>
      <c r="C10" s="11">
        <v>2115.7</v>
      </c>
      <c r="D10" s="7">
        <v>0</v>
      </c>
      <c r="E10" s="5">
        <v>2115.7</v>
      </c>
      <c r="F10" s="5">
        <v>0</v>
      </c>
      <c r="G10" s="5">
        <v>0</v>
      </c>
      <c r="H10" s="5">
        <v>0</v>
      </c>
      <c r="I10" s="48">
        <v>0</v>
      </c>
    </row>
    <row r="11" spans="1:11" ht="12.75" customHeight="1">
      <c r="A11" s="1"/>
      <c r="B11" s="1"/>
      <c r="C11" s="1"/>
      <c r="E11" s="1"/>
      <c r="F11" s="1"/>
      <c r="G11" s="1"/>
      <c r="J11" s="1"/>
      <c r="K11" s="1"/>
    </row>
    <row r="12" spans="2:7" ht="12.75" customHeight="1">
      <c r="B12" s="1"/>
      <c r="C12" s="1"/>
      <c r="D12" s="1"/>
      <c r="E12" s="1"/>
      <c r="F12" s="1"/>
      <c r="G12" s="1"/>
    </row>
    <row r="13" spans="2:7" ht="12.75" customHeight="1">
      <c r="B13" s="1"/>
      <c r="C13" s="1"/>
      <c r="D13" s="1"/>
      <c r="E13" s="1"/>
      <c r="F13" s="1"/>
      <c r="G13" s="1"/>
    </row>
    <row r="14" spans="2:7" ht="12.75" customHeight="1">
      <c r="B14" s="1"/>
      <c r="C14" s="1"/>
      <c r="D14" s="1"/>
      <c r="F14" s="1"/>
      <c r="G14" s="1"/>
    </row>
    <row r="15" spans="2:7" ht="12.75" customHeight="1">
      <c r="B15" s="1"/>
      <c r="C15" s="1"/>
      <c r="D15" s="1"/>
      <c r="F15" s="1"/>
      <c r="G15" s="1"/>
    </row>
    <row r="16" spans="2:4" ht="12.75" customHeight="1">
      <c r="B16" s="1"/>
      <c r="D16" s="1"/>
    </row>
    <row r="17" spans="2:5" ht="12.75" customHeight="1">
      <c r="B17" s="1"/>
      <c r="E17" s="1"/>
    </row>
    <row r="18" spans="2:11" ht="12.75" customHeight="1">
      <c r="B18" s="1"/>
      <c r="C18" s="1"/>
      <c r="E18" s="1"/>
      <c r="G18" s="1"/>
      <c r="K18" s="1"/>
    </row>
    <row r="19" spans="3:6" ht="12.75" customHeight="1">
      <c r="C19" s="1"/>
      <c r="F19" s="1"/>
    </row>
    <row r="20" spans="3:7" ht="12.75" customHeight="1">
      <c r="C20" s="1"/>
      <c r="G20" s="1"/>
    </row>
    <row r="21" spans="3:6" ht="12.75" customHeight="1">
      <c r="C21" s="1"/>
      <c r="D21" s="1"/>
      <c r="F21" s="1"/>
    </row>
    <row r="22" spans="2:7" ht="12.75" customHeight="1">
      <c r="B22" s="1"/>
      <c r="D22" s="1"/>
      <c r="G22" s="1"/>
    </row>
    <row r="23" spans="3:4" ht="12.75" customHeight="1">
      <c r="C23" s="1"/>
      <c r="D23" s="1"/>
    </row>
    <row r="24" spans="4:8" ht="12.75" customHeight="1">
      <c r="D24" s="1"/>
      <c r="E24" s="1"/>
      <c r="G24" s="1"/>
      <c r="H24" s="1"/>
    </row>
    <row r="25" ht="12.75" customHeight="1">
      <c r="E25" s="1"/>
    </row>
    <row r="26" spans="3:7" ht="12.75" customHeight="1">
      <c r="C26" s="1"/>
      <c r="E26" s="1"/>
      <c r="G26" s="1"/>
    </row>
    <row r="27" spans="7:8" ht="12.75" customHeight="1">
      <c r="G27" s="1"/>
      <c r="H27" s="1"/>
    </row>
    <row r="28" spans="4:9" ht="12.75" customHeight="1">
      <c r="D28" s="1"/>
      <c r="F28" s="1"/>
      <c r="H28" s="1"/>
      <c r="I28" s="1"/>
    </row>
    <row r="29" ht="12.75" customHeight="1">
      <c r="F29" s="1"/>
    </row>
    <row r="30" spans="7:8" ht="12.75" customHeight="1">
      <c r="G30" s="1"/>
      <c r="H30" s="1"/>
    </row>
    <row r="31" spans="7:8" ht="12.75" customHeight="1">
      <c r="G31" s="1"/>
      <c r="H31" s="1"/>
    </row>
    <row r="32" spans="7:8" ht="12.75" customHeight="1">
      <c r="G32" s="1"/>
      <c r="H32" s="1"/>
    </row>
    <row r="33" spans="7:9" ht="12.75" customHeight="1">
      <c r="G33" s="1"/>
      <c r="I33" s="1"/>
    </row>
    <row r="34" ht="12.75" customHeight="1">
      <c r="G34" s="1"/>
    </row>
    <row r="36" ht="12.75" customHeight="1">
      <c r="H36" s="1"/>
    </row>
    <row r="38" ht="12.75" customHeight="1">
      <c r="H38" s="1"/>
    </row>
    <row r="39" ht="12.75" customHeight="1">
      <c r="H39" s="1"/>
    </row>
    <row r="40" ht="12.75" customHeight="1">
      <c r="H40" s="1"/>
    </row>
    <row r="42" ht="12.75" customHeight="1">
      <c r="I42" s="1"/>
    </row>
    <row r="43" spans="2:9" ht="12.75" customHeight="1">
      <c r="B43" s="1"/>
      <c r="C43" s="1"/>
      <c r="D43" s="1"/>
      <c r="I43" s="1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 r:id="rId1"/>
  <headerFooter alignWithMargins="0">
    <oddHeader>&amp;L&amp;12附件4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L53"/>
  <sheetViews>
    <sheetView showGridLines="0" showZeros="0" view="pageBreakPreview" zoomScale="85" zoomScaleNormal="75" zoomScaleSheetLayoutView="85" zoomScalePageLayoutView="0" workbookViewId="0" topLeftCell="A1">
      <selection activeCell="C6" sqref="C6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pans="1:246" ht="65.25" customHeight="1">
      <c r="A1" s="64" t="s">
        <v>92</v>
      </c>
      <c r="B1" s="68"/>
      <c r="C1" s="68"/>
      <c r="D1" s="6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</row>
    <row r="2" spans="1:246" ht="21" customHeight="1">
      <c r="A2" s="18"/>
      <c r="B2" s="18"/>
      <c r="C2" s="18"/>
      <c r="D2" s="18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30" customHeight="1">
      <c r="A3" s="65" t="s">
        <v>2</v>
      </c>
      <c r="B3" s="65"/>
      <c r="C3" s="65" t="s">
        <v>3</v>
      </c>
      <c r="D3" s="6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</row>
    <row r="4" spans="1:246" ht="30" customHeight="1">
      <c r="A4" s="19" t="s">
        <v>4</v>
      </c>
      <c r="B4" s="30" t="s">
        <v>93</v>
      </c>
      <c r="C4" s="19" t="s">
        <v>4</v>
      </c>
      <c r="D4" s="30" t="s">
        <v>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</row>
    <row r="5" spans="1:246" ht="30" customHeight="1">
      <c r="A5" s="31" t="s">
        <v>94</v>
      </c>
      <c r="B5" s="6">
        <f>SUM(B6:B8)</f>
        <v>10727.3</v>
      </c>
      <c r="C5" s="32" t="s">
        <v>7</v>
      </c>
      <c r="D5" s="6">
        <v>8222.5</v>
      </c>
      <c r="E5" s="29"/>
      <c r="F5" s="29"/>
      <c r="G5" s="29"/>
      <c r="H5" s="33"/>
      <c r="I5" s="29"/>
      <c r="J5" s="33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</row>
    <row r="6" spans="1:246" ht="30" customHeight="1">
      <c r="A6" s="31" t="s">
        <v>95</v>
      </c>
      <c r="B6" s="6">
        <v>10727.3</v>
      </c>
      <c r="C6" s="32" t="s">
        <v>9</v>
      </c>
      <c r="D6" s="6">
        <v>0</v>
      </c>
      <c r="E6" s="29"/>
      <c r="F6" s="29"/>
      <c r="G6" s="29"/>
      <c r="H6" s="33"/>
      <c r="I6" s="29"/>
      <c r="J6" s="3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</row>
    <row r="7" spans="1:246" ht="30" customHeight="1">
      <c r="A7" s="31" t="s">
        <v>96</v>
      </c>
      <c r="B7" s="6">
        <v>0</v>
      </c>
      <c r="C7" s="32" t="s">
        <v>11</v>
      </c>
      <c r="D7" s="6">
        <v>0</v>
      </c>
      <c r="E7" s="29"/>
      <c r="F7" s="29"/>
      <c r="G7" s="29"/>
      <c r="H7" s="33"/>
      <c r="I7" s="29"/>
      <c r="J7" s="33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</row>
    <row r="8" spans="1:246" ht="30" customHeight="1">
      <c r="A8" s="31" t="s">
        <v>97</v>
      </c>
      <c r="B8" s="6">
        <v>0</v>
      </c>
      <c r="C8" s="32" t="s">
        <v>13</v>
      </c>
      <c r="D8" s="6">
        <v>0</v>
      </c>
      <c r="E8" s="29"/>
      <c r="F8" s="29"/>
      <c r="G8" s="29"/>
      <c r="H8" s="33"/>
      <c r="I8" s="29"/>
      <c r="J8" s="3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</row>
    <row r="9" spans="1:246" ht="30" customHeight="1">
      <c r="A9" s="31" t="s">
        <v>98</v>
      </c>
      <c r="B9" s="6">
        <f>SUM(B10:B12)</f>
        <v>0</v>
      </c>
      <c r="C9" s="32" t="s">
        <v>15</v>
      </c>
      <c r="D9" s="6">
        <v>0</v>
      </c>
      <c r="E9" s="29"/>
      <c r="F9" s="29"/>
      <c r="G9" s="29"/>
      <c r="H9" s="33"/>
      <c r="I9" s="33"/>
      <c r="J9" s="33"/>
      <c r="K9" s="33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</row>
    <row r="10" spans="1:246" ht="30" customHeight="1">
      <c r="A10" s="31" t="s">
        <v>95</v>
      </c>
      <c r="B10" s="6">
        <v>0</v>
      </c>
      <c r="C10" s="34" t="s">
        <v>17</v>
      </c>
      <c r="D10" s="6">
        <v>247.8</v>
      </c>
      <c r="E10" s="29"/>
      <c r="F10" s="29"/>
      <c r="G10" s="29"/>
      <c r="H10" s="33"/>
      <c r="I10" s="29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</row>
    <row r="11" spans="1:246" ht="30" customHeight="1">
      <c r="A11" s="31" t="s">
        <v>96</v>
      </c>
      <c r="B11" s="6">
        <v>0</v>
      </c>
      <c r="C11" s="32" t="s">
        <v>19</v>
      </c>
      <c r="D11" s="6">
        <v>141.3</v>
      </c>
      <c r="E11" s="29"/>
      <c r="F11" s="29"/>
      <c r="G11" s="29"/>
      <c r="H11" s="33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</row>
    <row r="12" spans="1:246" ht="30" customHeight="1">
      <c r="A12" s="31" t="s">
        <v>97</v>
      </c>
      <c r="B12" s="6">
        <v>0</v>
      </c>
      <c r="C12" s="32" t="s">
        <v>21</v>
      </c>
      <c r="D12" s="6">
        <v>0</v>
      </c>
      <c r="E12" s="29"/>
      <c r="F12" s="29"/>
      <c r="G12" s="29"/>
      <c r="H12" s="33"/>
      <c r="I12" s="29"/>
      <c r="J12" s="3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</row>
    <row r="13" spans="1:246" ht="30" customHeight="1">
      <c r="A13" s="31"/>
      <c r="B13" s="35"/>
      <c r="C13" s="32" t="s">
        <v>23</v>
      </c>
      <c r="D13" s="6">
        <v>0</v>
      </c>
      <c r="E13" s="29"/>
      <c r="F13" s="29"/>
      <c r="G13" s="29"/>
      <c r="H13" s="33"/>
      <c r="I13" s="29"/>
      <c r="J13" s="33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</row>
    <row r="14" spans="1:246" ht="30" customHeight="1">
      <c r="A14" s="36"/>
      <c r="B14" s="35"/>
      <c r="C14" s="32" t="s">
        <v>25</v>
      </c>
      <c r="D14" s="6">
        <v>0</v>
      </c>
      <c r="E14" s="29"/>
      <c r="F14" s="29"/>
      <c r="G14" s="29"/>
      <c r="H14" s="33"/>
      <c r="I14" s="29"/>
      <c r="J14" s="33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</row>
    <row r="15" spans="1:246" ht="30" customHeight="1">
      <c r="A15" s="31"/>
      <c r="B15" s="35"/>
      <c r="C15" s="32" t="s">
        <v>26</v>
      </c>
      <c r="D15" s="6">
        <v>0</v>
      </c>
      <c r="E15" s="29"/>
      <c r="F15" s="29"/>
      <c r="G15" s="29"/>
      <c r="H15" s="33"/>
      <c r="I15" s="29"/>
      <c r="J15" s="3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</row>
    <row r="16" spans="1:246" ht="30" customHeight="1">
      <c r="A16" s="31"/>
      <c r="B16" s="35"/>
      <c r="C16" s="32" t="s">
        <v>27</v>
      </c>
      <c r="D16" s="6">
        <v>0</v>
      </c>
      <c r="E16" s="29"/>
      <c r="F16" s="29"/>
      <c r="G16" s="29"/>
      <c r="H16" s="33"/>
      <c r="I16" s="29"/>
      <c r="J16" s="33"/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</row>
    <row r="17" spans="1:246" ht="30" customHeight="1">
      <c r="A17" s="31"/>
      <c r="B17" s="6"/>
      <c r="C17" s="32" t="s">
        <v>28</v>
      </c>
      <c r="D17" s="6">
        <v>0</v>
      </c>
      <c r="E17" s="29"/>
      <c r="F17" s="29"/>
      <c r="G17" s="29"/>
      <c r="H17" s="33"/>
      <c r="I17" s="29"/>
      <c r="J17" s="33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</row>
    <row r="18" spans="1:246" ht="30" customHeight="1">
      <c r="A18" s="31"/>
      <c r="B18" s="6"/>
      <c r="C18" s="32" t="s">
        <v>29</v>
      </c>
      <c r="D18" s="6">
        <v>0</v>
      </c>
      <c r="E18" s="29"/>
      <c r="F18" s="29"/>
      <c r="G18" s="29"/>
      <c r="H18" s="33"/>
      <c r="I18" s="29"/>
      <c r="J18" s="33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</row>
    <row r="19" spans="1:246" ht="30" customHeight="1">
      <c r="A19" s="31"/>
      <c r="B19" s="6"/>
      <c r="C19" s="32" t="s">
        <v>30</v>
      </c>
      <c r="D19" s="6">
        <v>0</v>
      </c>
      <c r="E19" s="29"/>
      <c r="F19" s="29"/>
      <c r="G19" s="29"/>
      <c r="H19" s="33"/>
      <c r="I19" s="29"/>
      <c r="J19" s="3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</row>
    <row r="20" spans="1:246" ht="30" customHeight="1">
      <c r="A20" s="31"/>
      <c r="B20" s="6"/>
      <c r="C20" s="32" t="s">
        <v>31</v>
      </c>
      <c r="D20" s="6">
        <v>0</v>
      </c>
      <c r="E20" s="29"/>
      <c r="F20" s="29"/>
      <c r="G20" s="29"/>
      <c r="H20" s="33"/>
      <c r="I20" s="29"/>
      <c r="J20" s="3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</row>
    <row r="21" spans="1:246" ht="30" customHeight="1">
      <c r="A21" s="31"/>
      <c r="B21" s="6"/>
      <c r="C21" s="32" t="s">
        <v>32</v>
      </c>
      <c r="D21" s="6">
        <v>0</v>
      </c>
      <c r="E21" s="29"/>
      <c r="F21" s="29"/>
      <c r="G21" s="29"/>
      <c r="H21" s="33"/>
      <c r="I21" s="29"/>
      <c r="J21" s="3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</row>
    <row r="22" spans="1:246" ht="30" customHeight="1">
      <c r="A22" s="31"/>
      <c r="B22" s="6"/>
      <c r="C22" s="32" t="s">
        <v>33</v>
      </c>
      <c r="D22" s="6">
        <v>0</v>
      </c>
      <c r="E22" s="29"/>
      <c r="F22" s="29"/>
      <c r="G22" s="29"/>
      <c r="H22" s="33"/>
      <c r="I22" s="29"/>
      <c r="J22" s="3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</row>
    <row r="23" spans="1:246" ht="30" customHeight="1">
      <c r="A23" s="32"/>
      <c r="B23" s="6"/>
      <c r="C23" s="32" t="s">
        <v>34</v>
      </c>
      <c r="D23" s="6">
        <v>0</v>
      </c>
      <c r="E23" s="29"/>
      <c r="F23" s="29"/>
      <c r="G23" s="29"/>
      <c r="H23" s="33"/>
      <c r="I23" s="29"/>
      <c r="J23" s="33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</row>
    <row r="24" spans="1:246" ht="30" customHeight="1">
      <c r="A24" s="31"/>
      <c r="B24" s="6"/>
      <c r="C24" s="32" t="s">
        <v>35</v>
      </c>
      <c r="D24" s="6">
        <v>0</v>
      </c>
      <c r="E24" s="29"/>
      <c r="F24" s="29"/>
      <c r="G24" s="29"/>
      <c r="H24" s="33"/>
      <c r="I24" s="29"/>
      <c r="J24" s="33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</row>
    <row r="25" spans="1:246" ht="30" customHeight="1">
      <c r="A25" s="31"/>
      <c r="B25" s="6"/>
      <c r="C25" s="32" t="s">
        <v>36</v>
      </c>
      <c r="D25" s="6">
        <v>2115.7</v>
      </c>
      <c r="E25" s="29"/>
      <c r="F25" s="29"/>
      <c r="G25" s="29"/>
      <c r="H25" s="33"/>
      <c r="I25" s="29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</row>
    <row r="26" spans="1:246" ht="30" customHeight="1">
      <c r="A26" s="31"/>
      <c r="B26" s="6"/>
      <c r="C26" s="32" t="s">
        <v>37</v>
      </c>
      <c r="D26" s="6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</row>
    <row r="27" spans="1:246" ht="30" customHeight="1">
      <c r="A27" s="19"/>
      <c r="B27" s="6"/>
      <c r="C27" s="37"/>
      <c r="D27" s="6"/>
      <c r="E27" s="29"/>
      <c r="F27" s="29"/>
      <c r="G27" s="29"/>
      <c r="H27" s="33"/>
      <c r="I27" s="29"/>
      <c r="J27" s="33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</row>
    <row r="28" spans="1:246" ht="30" customHeight="1">
      <c r="A28" s="31"/>
      <c r="B28" s="6"/>
      <c r="C28" s="32" t="s">
        <v>99</v>
      </c>
      <c r="D28" s="6">
        <f>D30-SUM(D5:D26)</f>
        <v>0</v>
      </c>
      <c r="E28" s="29"/>
      <c r="F28" s="29"/>
      <c r="G28" s="29"/>
      <c r="H28" s="33"/>
      <c r="I28" s="29"/>
      <c r="J28" s="33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</row>
    <row r="29" spans="1:246" ht="30" customHeight="1">
      <c r="A29" s="31"/>
      <c r="B29" s="6"/>
      <c r="C29" s="32"/>
      <c r="D29" s="6"/>
      <c r="E29" s="29"/>
      <c r="F29" s="29"/>
      <c r="G29" s="29"/>
      <c r="H29" s="33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</row>
    <row r="30" spans="1:246" ht="30" customHeight="1">
      <c r="A30" s="37" t="s">
        <v>42</v>
      </c>
      <c r="B30" s="6">
        <f>B5+B9</f>
        <v>10727.3</v>
      </c>
      <c r="C30" s="37" t="s">
        <v>43</v>
      </c>
      <c r="D30" s="6">
        <f>B30</f>
        <v>10727.3</v>
      </c>
      <c r="E30" s="29"/>
      <c r="F30" s="29"/>
      <c r="G30" s="29"/>
      <c r="H30" s="33"/>
      <c r="I30" s="29"/>
      <c r="J30" s="33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</row>
    <row r="31" spans="1:246" ht="27.75" customHeight="1">
      <c r="A31" s="38"/>
      <c r="B31" s="39"/>
      <c r="C31" s="38"/>
      <c r="D31" s="39"/>
      <c r="E31" s="40"/>
      <c r="F31" s="40"/>
      <c r="G31" s="40"/>
      <c r="H31" s="33"/>
      <c r="I31" s="40"/>
      <c r="J31" s="33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 ht="27.75" customHeight="1">
      <c r="A32" s="41"/>
      <c r="B32" s="42"/>
      <c r="C32" s="42"/>
      <c r="D32" s="4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</row>
    <row r="33" spans="1:246" ht="27.75" customHeight="1">
      <c r="A33" s="42"/>
      <c r="B33" s="42"/>
      <c r="C33" s="42"/>
      <c r="D33" s="4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</row>
    <row r="34" spans="1:246" ht="27.75" customHeight="1">
      <c r="A34" s="42"/>
      <c r="B34" s="42"/>
      <c r="C34" s="42"/>
      <c r="D34" s="4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</row>
    <row r="35" spans="1:246" ht="27.75" customHeight="1">
      <c r="A35" s="42"/>
      <c r="B35" s="42"/>
      <c r="C35" s="42"/>
      <c r="D35" s="4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</row>
    <row r="38" ht="12.75" customHeight="1">
      <c r="C38" s="1"/>
    </row>
    <row r="40" ht="12.75" customHeight="1">
      <c r="C40" s="1"/>
    </row>
    <row r="43" ht="12.75" customHeight="1">
      <c r="D43" s="1"/>
    </row>
    <row r="47" ht="12.75" customHeight="1">
      <c r="D47" s="1"/>
    </row>
    <row r="53" ht="12.75" customHeight="1">
      <c r="B53" s="1"/>
    </row>
  </sheetData>
  <sheetProtection/>
  <mergeCells count="3">
    <mergeCell ref="A1:D1"/>
    <mergeCell ref="A3:B3"/>
    <mergeCell ref="C3:D3"/>
  </mergeCells>
  <printOptions horizontalCentered="1"/>
  <pageMargins left="0.5511811023622047" right="0.5511811023622047" top="1.1811023622047245" bottom="0.5905511811023623" header="0" footer="0"/>
  <pageSetup horizontalDpi="600" verticalDpi="600" orientation="portrait" paperSize="9" scale="75" r:id="rId1"/>
  <headerFooter alignWithMargins="0">
    <oddHeader>&amp;L&amp;12附件5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K23"/>
  <sheetViews>
    <sheetView showGridLines="0" showZeros="0" view="pageBreakPreview" zoomScale="85" zoomScaleNormal="75" zoomScaleSheetLayoutView="85" zoomScalePageLayoutView="0" workbookViewId="0" topLeftCell="A1">
      <selection activeCell="B3" sqref="B3:B4"/>
    </sheetView>
  </sheetViews>
  <sheetFormatPr defaultColWidth="9.16015625" defaultRowHeight="27.75" customHeight="1"/>
  <cols>
    <col min="1" max="1" width="20" style="26" customWidth="1"/>
    <col min="2" max="2" width="26.66015625" style="26" customWidth="1"/>
    <col min="3" max="7" width="17.83203125" style="26" customWidth="1"/>
    <col min="8" max="245" width="7.66015625" style="26" customWidth="1"/>
  </cols>
  <sheetData>
    <row r="1" spans="1:7" s="17" customFormat="1" ht="63.75" customHeight="1">
      <c r="A1" s="64" t="s">
        <v>100</v>
      </c>
      <c r="B1" s="68"/>
      <c r="C1" s="68"/>
      <c r="D1" s="68"/>
      <c r="E1" s="68"/>
      <c r="F1" s="68"/>
      <c r="G1" s="68"/>
    </row>
    <row r="2" s="18" customFormat="1" ht="15" customHeight="1">
      <c r="G2" s="18" t="s">
        <v>1</v>
      </c>
    </row>
    <row r="3" spans="1:245" s="27" customFormat="1" ht="39.75" customHeight="1">
      <c r="A3" s="65" t="s">
        <v>75</v>
      </c>
      <c r="B3" s="65" t="s">
        <v>76</v>
      </c>
      <c r="C3" s="65" t="s">
        <v>101</v>
      </c>
      <c r="D3" s="65" t="s">
        <v>78</v>
      </c>
      <c r="E3" s="65"/>
      <c r="F3" s="65"/>
      <c r="G3" s="65" t="s">
        <v>79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27" customFormat="1" ht="39.75" customHeight="1">
      <c r="A4" s="75"/>
      <c r="B4" s="65"/>
      <c r="C4" s="65"/>
      <c r="D4" s="19" t="s">
        <v>47</v>
      </c>
      <c r="E4" s="19" t="s">
        <v>102</v>
      </c>
      <c r="F4" s="19" t="s">
        <v>103</v>
      </c>
      <c r="G4" s="6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27" customFormat="1" ht="34.5" customHeight="1">
      <c r="A5" s="22"/>
      <c r="B5" s="23" t="s">
        <v>47</v>
      </c>
      <c r="C5" s="6">
        <f aca="true" t="shared" si="0" ref="C5:C23">G5+D5</f>
        <v>10727.3</v>
      </c>
      <c r="D5" s="6">
        <v>2981.6</v>
      </c>
      <c r="E5" s="6">
        <v>2454.5</v>
      </c>
      <c r="F5" s="6">
        <v>527.1</v>
      </c>
      <c r="G5" s="6">
        <v>7745.7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2" t="s">
        <v>84</v>
      </c>
      <c r="B6" s="23" t="s">
        <v>85</v>
      </c>
      <c r="C6" s="6">
        <f t="shared" si="0"/>
        <v>8222.5</v>
      </c>
      <c r="D6" s="6">
        <v>2592.5</v>
      </c>
      <c r="E6" s="6">
        <v>2065.4</v>
      </c>
      <c r="F6" s="6">
        <v>527.1</v>
      </c>
      <c r="G6" s="6">
        <v>5630</v>
      </c>
    </row>
    <row r="7" spans="1:7" ht="34.5" customHeight="1">
      <c r="A7" s="22" t="s">
        <v>104</v>
      </c>
      <c r="B7" s="23" t="s">
        <v>105</v>
      </c>
      <c r="C7" s="6">
        <f t="shared" si="0"/>
        <v>8222.5</v>
      </c>
      <c r="D7" s="6">
        <v>2592.5</v>
      </c>
      <c r="E7" s="6">
        <v>2065.4</v>
      </c>
      <c r="F7" s="6">
        <v>527.1</v>
      </c>
      <c r="G7" s="6">
        <v>5630</v>
      </c>
    </row>
    <row r="8" spans="1:7" ht="34.5" customHeight="1">
      <c r="A8" s="22" t="s">
        <v>106</v>
      </c>
      <c r="B8" s="23" t="s">
        <v>107</v>
      </c>
      <c r="C8" s="6">
        <f t="shared" si="0"/>
        <v>1807.6</v>
      </c>
      <c r="D8" s="6">
        <v>1807.6</v>
      </c>
      <c r="E8" s="6">
        <v>1411.1</v>
      </c>
      <c r="F8" s="6">
        <v>396.5</v>
      </c>
      <c r="G8" s="6">
        <v>0</v>
      </c>
    </row>
    <row r="9" spans="1:7" ht="34.5" customHeight="1">
      <c r="A9" s="22" t="s">
        <v>108</v>
      </c>
      <c r="B9" s="23" t="s">
        <v>109</v>
      </c>
      <c r="C9" s="6">
        <f t="shared" si="0"/>
        <v>5630</v>
      </c>
      <c r="D9" s="6">
        <v>0</v>
      </c>
      <c r="E9" s="6">
        <v>0</v>
      </c>
      <c r="F9" s="6">
        <v>0</v>
      </c>
      <c r="G9" s="6">
        <v>5630</v>
      </c>
    </row>
    <row r="10" spans="1:7" ht="34.5" customHeight="1">
      <c r="A10" s="22" t="s">
        <v>110</v>
      </c>
      <c r="B10" s="23" t="s">
        <v>111</v>
      </c>
      <c r="C10" s="6">
        <f t="shared" si="0"/>
        <v>784.9</v>
      </c>
      <c r="D10" s="6">
        <v>784.9</v>
      </c>
      <c r="E10" s="6">
        <v>654.3</v>
      </c>
      <c r="F10" s="6">
        <v>130.6</v>
      </c>
      <c r="G10" s="6">
        <v>0</v>
      </c>
    </row>
    <row r="11" spans="1:7" ht="34.5" customHeight="1">
      <c r="A11" s="22" t="s">
        <v>86</v>
      </c>
      <c r="B11" s="23" t="s">
        <v>87</v>
      </c>
      <c r="C11" s="6">
        <f t="shared" si="0"/>
        <v>247.8</v>
      </c>
      <c r="D11" s="6">
        <v>247.8</v>
      </c>
      <c r="E11" s="6">
        <v>247.8</v>
      </c>
      <c r="F11" s="6">
        <v>0</v>
      </c>
      <c r="G11" s="6">
        <v>0</v>
      </c>
    </row>
    <row r="12" spans="1:7" ht="34.5" customHeight="1">
      <c r="A12" s="22" t="s">
        <v>112</v>
      </c>
      <c r="B12" s="23" t="s">
        <v>113</v>
      </c>
      <c r="C12" s="6">
        <f t="shared" si="0"/>
        <v>247.8</v>
      </c>
      <c r="D12" s="6">
        <v>247.8</v>
      </c>
      <c r="E12" s="6">
        <v>247.8</v>
      </c>
      <c r="F12" s="6">
        <v>0</v>
      </c>
      <c r="G12" s="6">
        <v>0</v>
      </c>
    </row>
    <row r="13" spans="1:7" ht="34.5" customHeight="1">
      <c r="A13" s="22" t="s">
        <v>114</v>
      </c>
      <c r="B13" s="23" t="s">
        <v>115</v>
      </c>
      <c r="C13" s="6">
        <f t="shared" si="0"/>
        <v>165.2</v>
      </c>
      <c r="D13" s="6">
        <v>165.2</v>
      </c>
      <c r="E13" s="6">
        <v>165.2</v>
      </c>
      <c r="F13" s="6">
        <v>0</v>
      </c>
      <c r="G13" s="6">
        <v>0</v>
      </c>
    </row>
    <row r="14" spans="1:7" ht="34.5" customHeight="1">
      <c r="A14" s="22" t="s">
        <v>116</v>
      </c>
      <c r="B14" s="23" t="s">
        <v>117</v>
      </c>
      <c r="C14" s="6">
        <f t="shared" si="0"/>
        <v>82.6</v>
      </c>
      <c r="D14" s="6">
        <v>82.6</v>
      </c>
      <c r="E14" s="6">
        <v>82.6</v>
      </c>
      <c r="F14" s="6">
        <v>0</v>
      </c>
      <c r="G14" s="6">
        <v>0</v>
      </c>
    </row>
    <row r="15" spans="1:7" ht="34.5" customHeight="1">
      <c r="A15" s="22" t="s">
        <v>88</v>
      </c>
      <c r="B15" s="23" t="s">
        <v>89</v>
      </c>
      <c r="C15" s="6">
        <f t="shared" si="0"/>
        <v>141.3</v>
      </c>
      <c r="D15" s="6">
        <v>141.3</v>
      </c>
      <c r="E15" s="6">
        <v>141.3</v>
      </c>
      <c r="F15" s="6">
        <v>0</v>
      </c>
      <c r="G15" s="6">
        <v>0</v>
      </c>
    </row>
    <row r="16" spans="1:7" ht="34.5" customHeight="1">
      <c r="A16" s="22" t="s">
        <v>118</v>
      </c>
      <c r="B16" s="23" t="s">
        <v>119</v>
      </c>
      <c r="C16" s="6">
        <f t="shared" si="0"/>
        <v>141.3</v>
      </c>
      <c r="D16" s="6">
        <v>141.3</v>
      </c>
      <c r="E16" s="6">
        <v>141.3</v>
      </c>
      <c r="F16" s="6">
        <v>0</v>
      </c>
      <c r="G16" s="6">
        <v>0</v>
      </c>
    </row>
    <row r="17" spans="1:7" ht="34.5" customHeight="1">
      <c r="A17" s="22" t="s">
        <v>120</v>
      </c>
      <c r="B17" s="23" t="s">
        <v>121</v>
      </c>
      <c r="C17" s="6">
        <f t="shared" si="0"/>
        <v>72</v>
      </c>
      <c r="D17" s="6">
        <v>72</v>
      </c>
      <c r="E17" s="6">
        <v>72</v>
      </c>
      <c r="F17" s="6">
        <v>0</v>
      </c>
      <c r="G17" s="6">
        <v>0</v>
      </c>
    </row>
    <row r="18" spans="1:7" ht="34.5" customHeight="1">
      <c r="A18" s="22" t="s">
        <v>122</v>
      </c>
      <c r="B18" s="23" t="s">
        <v>123</v>
      </c>
      <c r="C18" s="6">
        <f t="shared" si="0"/>
        <v>36.3</v>
      </c>
      <c r="D18" s="6">
        <v>36.3</v>
      </c>
      <c r="E18" s="6">
        <v>36.3</v>
      </c>
      <c r="F18" s="6">
        <v>0</v>
      </c>
      <c r="G18" s="6">
        <v>0</v>
      </c>
    </row>
    <row r="19" spans="1:7" ht="34.5" customHeight="1">
      <c r="A19" s="22" t="s">
        <v>124</v>
      </c>
      <c r="B19" s="23" t="s">
        <v>125</v>
      </c>
      <c r="C19" s="6">
        <f t="shared" si="0"/>
        <v>27.4</v>
      </c>
      <c r="D19" s="6">
        <v>27.4</v>
      </c>
      <c r="E19" s="6">
        <v>27.4</v>
      </c>
      <c r="F19" s="6">
        <v>0</v>
      </c>
      <c r="G19" s="6">
        <v>0</v>
      </c>
    </row>
    <row r="20" spans="1:7" ht="34.5" customHeight="1">
      <c r="A20" s="22" t="s">
        <v>126</v>
      </c>
      <c r="B20" s="23" t="s">
        <v>127</v>
      </c>
      <c r="C20" s="6">
        <f t="shared" si="0"/>
        <v>5.6</v>
      </c>
      <c r="D20" s="6">
        <v>5.6</v>
      </c>
      <c r="E20" s="6">
        <v>5.6</v>
      </c>
      <c r="F20" s="6">
        <v>0</v>
      </c>
      <c r="G20" s="6">
        <v>0</v>
      </c>
    </row>
    <row r="21" spans="1:7" ht="34.5" customHeight="1">
      <c r="A21" s="22" t="s">
        <v>90</v>
      </c>
      <c r="B21" s="23" t="s">
        <v>91</v>
      </c>
      <c r="C21" s="6">
        <f t="shared" si="0"/>
        <v>2115.7</v>
      </c>
      <c r="D21" s="6">
        <v>0</v>
      </c>
      <c r="E21" s="6">
        <v>0</v>
      </c>
      <c r="F21" s="6">
        <v>0</v>
      </c>
      <c r="G21" s="6">
        <v>2115.7</v>
      </c>
    </row>
    <row r="22" spans="1:7" ht="34.5" customHeight="1">
      <c r="A22" s="22" t="s">
        <v>128</v>
      </c>
      <c r="B22" s="23" t="s">
        <v>129</v>
      </c>
      <c r="C22" s="6">
        <f t="shared" si="0"/>
        <v>2115.7</v>
      </c>
      <c r="D22" s="6">
        <v>0</v>
      </c>
      <c r="E22" s="6">
        <v>0</v>
      </c>
      <c r="F22" s="6">
        <v>0</v>
      </c>
      <c r="G22" s="6">
        <v>2115.7</v>
      </c>
    </row>
    <row r="23" spans="1:7" ht="34.5" customHeight="1">
      <c r="A23" s="22" t="s">
        <v>130</v>
      </c>
      <c r="B23" s="23" t="s">
        <v>131</v>
      </c>
      <c r="C23" s="6">
        <f t="shared" si="0"/>
        <v>2115.7</v>
      </c>
      <c r="D23" s="6">
        <v>0</v>
      </c>
      <c r="E23" s="6">
        <v>0</v>
      </c>
      <c r="F23" s="6">
        <v>0</v>
      </c>
      <c r="G23" s="6">
        <v>2115.7</v>
      </c>
    </row>
  </sheetData>
  <sheetProtection/>
  <mergeCells count="6">
    <mergeCell ref="A1:G1"/>
    <mergeCell ref="D3:F3"/>
    <mergeCell ref="A3:A4"/>
    <mergeCell ref="B3:B4"/>
    <mergeCell ref="C3:C4"/>
    <mergeCell ref="G3:G4"/>
  </mergeCells>
  <printOptions horizontalCentered="1"/>
  <pageMargins left="0.8267716535433072" right="0.8267716535433072" top="1.1811023622047245" bottom="0.5905511811023623" header="0" footer="0"/>
  <pageSetup horizontalDpi="600" verticalDpi="600" orientation="portrait" paperSize="9" scale="75" r:id="rId1"/>
  <headerFooter alignWithMargins="0">
    <oddHeader>&amp;L&amp;12附件6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75" zoomScaleSheetLayoutView="85" zoomScalePageLayoutView="0" workbookViewId="0" topLeftCell="A20">
      <selection activeCell="B23" sqref="B23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5" width="21.16015625" style="0" customWidth="1"/>
    <col min="6" max="243" width="7.66015625" style="0" customWidth="1"/>
  </cols>
  <sheetData>
    <row r="1" spans="1:243" ht="63.75" customHeight="1">
      <c r="A1" s="64" t="s">
        <v>132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3" ht="15" customHeight="1">
      <c r="A2" s="18"/>
      <c r="B2" s="18"/>
      <c r="C2" s="18"/>
      <c r="D2" s="18"/>
      <c r="E2" s="18" t="s">
        <v>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39.75" customHeight="1">
      <c r="A3" s="65" t="s">
        <v>133</v>
      </c>
      <c r="B3" s="65"/>
      <c r="C3" s="24" t="s">
        <v>134</v>
      </c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25" t="s">
        <v>75</v>
      </c>
      <c r="B4" s="25" t="s">
        <v>76</v>
      </c>
      <c r="C4" s="19" t="s">
        <v>101</v>
      </c>
      <c r="D4" s="19" t="s">
        <v>102</v>
      </c>
      <c r="E4" s="19" t="s">
        <v>103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4.5" customHeight="1">
      <c r="A5" s="22"/>
      <c r="B5" s="23" t="s">
        <v>47</v>
      </c>
      <c r="C5" s="11">
        <v>2981.6</v>
      </c>
      <c r="D5" s="6">
        <v>2454.5</v>
      </c>
      <c r="E5" s="6">
        <v>527.1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2" t="s">
        <v>135</v>
      </c>
      <c r="B6" s="23" t="s">
        <v>136</v>
      </c>
      <c r="C6" s="11">
        <v>2454.5</v>
      </c>
      <c r="D6" s="6">
        <v>2454.5</v>
      </c>
      <c r="E6" s="6"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34.5" customHeight="1">
      <c r="A7" s="22" t="s">
        <v>137</v>
      </c>
      <c r="B7" s="23" t="s">
        <v>138</v>
      </c>
      <c r="C7" s="11">
        <v>424.6</v>
      </c>
      <c r="D7" s="6">
        <v>424.6</v>
      </c>
      <c r="E7" s="6"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34.5" customHeight="1">
      <c r="A8" s="22" t="s">
        <v>139</v>
      </c>
      <c r="B8" s="23" t="s">
        <v>140</v>
      </c>
      <c r="C8" s="11">
        <v>575.3</v>
      </c>
      <c r="D8" s="6">
        <v>575.3</v>
      </c>
      <c r="E8" s="6"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34.5" customHeight="1">
      <c r="A9" s="22" t="s">
        <v>141</v>
      </c>
      <c r="B9" s="23" t="s">
        <v>142</v>
      </c>
      <c r="C9" s="11">
        <v>24.4</v>
      </c>
      <c r="D9" s="6">
        <v>24.4</v>
      </c>
      <c r="E9" s="6"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34.5" customHeight="1">
      <c r="A10" s="22" t="s">
        <v>143</v>
      </c>
      <c r="B10" s="23" t="s">
        <v>144</v>
      </c>
      <c r="C10" s="11">
        <v>229.1</v>
      </c>
      <c r="D10" s="6">
        <v>229.1</v>
      </c>
      <c r="E10" s="6"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34.5" customHeight="1">
      <c r="A11" s="22" t="s">
        <v>145</v>
      </c>
      <c r="B11" s="23" t="s">
        <v>146</v>
      </c>
      <c r="C11" s="11">
        <v>165.2</v>
      </c>
      <c r="D11" s="6">
        <v>165.2</v>
      </c>
      <c r="E11" s="6"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34.5" customHeight="1">
      <c r="A12" s="22" t="s">
        <v>147</v>
      </c>
      <c r="B12" s="23" t="s">
        <v>148</v>
      </c>
      <c r="C12" s="11">
        <v>82.6</v>
      </c>
      <c r="D12" s="6">
        <v>82.6</v>
      </c>
      <c r="E12" s="6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34.5" customHeight="1">
      <c r="A13" s="22" t="s">
        <v>149</v>
      </c>
      <c r="B13" s="23" t="s">
        <v>150</v>
      </c>
      <c r="C13" s="11">
        <v>108.3</v>
      </c>
      <c r="D13" s="6">
        <v>108.3</v>
      </c>
      <c r="E13" s="6"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34.5" customHeight="1">
      <c r="A14" s="22" t="s">
        <v>151</v>
      </c>
      <c r="B14" s="23" t="s">
        <v>152</v>
      </c>
      <c r="C14" s="11">
        <v>27.4</v>
      </c>
      <c r="D14" s="6">
        <v>27.4</v>
      </c>
      <c r="E14" s="6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34.5" customHeight="1">
      <c r="A15" s="22" t="s">
        <v>153</v>
      </c>
      <c r="B15" s="23" t="s">
        <v>154</v>
      </c>
      <c r="C15" s="11">
        <v>13.2</v>
      </c>
      <c r="D15" s="6">
        <v>13.2</v>
      </c>
      <c r="E15" s="6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34.5" customHeight="1">
      <c r="A16" s="22" t="s">
        <v>155</v>
      </c>
      <c r="B16" s="23" t="s">
        <v>156</v>
      </c>
      <c r="C16" s="11">
        <v>682.5</v>
      </c>
      <c r="D16" s="6">
        <v>682.5</v>
      </c>
      <c r="E16" s="6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34.5" customHeight="1">
      <c r="A17" s="22" t="s">
        <v>157</v>
      </c>
      <c r="B17" s="23" t="s">
        <v>158</v>
      </c>
      <c r="C17" s="11">
        <v>5.6</v>
      </c>
      <c r="D17" s="6">
        <v>5.6</v>
      </c>
      <c r="E17" s="6"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34.5" customHeight="1">
      <c r="A18" s="22" t="s">
        <v>159</v>
      </c>
      <c r="B18" s="23" t="s">
        <v>160</v>
      </c>
      <c r="C18" s="11">
        <v>116.3</v>
      </c>
      <c r="D18" s="6">
        <v>116.3</v>
      </c>
      <c r="E18" s="6"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34.5" customHeight="1">
      <c r="A19" s="22" t="s">
        <v>161</v>
      </c>
      <c r="B19" s="23" t="s">
        <v>162</v>
      </c>
      <c r="C19" s="11">
        <v>527.1</v>
      </c>
      <c r="D19" s="6">
        <v>0</v>
      </c>
      <c r="E19" s="6">
        <v>527.1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34.5" customHeight="1">
      <c r="A20" s="22" t="s">
        <v>163</v>
      </c>
      <c r="B20" s="23" t="s">
        <v>164</v>
      </c>
      <c r="C20" s="11">
        <v>119.3</v>
      </c>
      <c r="D20" s="6">
        <v>0</v>
      </c>
      <c r="E20" s="6">
        <v>119.3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5" ht="34.5" customHeight="1">
      <c r="A21" s="22" t="s">
        <v>165</v>
      </c>
      <c r="B21" s="23" t="s">
        <v>166</v>
      </c>
      <c r="C21" s="11">
        <v>13</v>
      </c>
      <c r="D21" s="6">
        <v>0</v>
      </c>
      <c r="E21" s="6">
        <v>13</v>
      </c>
    </row>
    <row r="22" spans="1:5" ht="34.5" customHeight="1">
      <c r="A22" s="22" t="s">
        <v>167</v>
      </c>
      <c r="B22" s="23" t="s">
        <v>168</v>
      </c>
      <c r="C22" s="11">
        <v>1.4</v>
      </c>
      <c r="D22" s="6">
        <v>0</v>
      </c>
      <c r="E22" s="6">
        <v>1.4</v>
      </c>
    </row>
    <row r="23" spans="1:5" ht="34.5" customHeight="1">
      <c r="A23" s="22" t="s">
        <v>169</v>
      </c>
      <c r="B23" s="23" t="s">
        <v>170</v>
      </c>
      <c r="C23" s="11">
        <v>18</v>
      </c>
      <c r="D23" s="6">
        <v>0</v>
      </c>
      <c r="E23" s="6">
        <v>18</v>
      </c>
    </row>
    <row r="24" spans="1:5" ht="34.5" customHeight="1">
      <c r="A24" s="22" t="s">
        <v>171</v>
      </c>
      <c r="B24" s="23" t="s">
        <v>172</v>
      </c>
      <c r="C24" s="11">
        <v>69.6</v>
      </c>
      <c r="D24" s="6">
        <v>0</v>
      </c>
      <c r="E24" s="6">
        <v>69.6</v>
      </c>
    </row>
    <row r="25" spans="1:5" ht="34.5" customHeight="1">
      <c r="A25" s="22" t="s">
        <v>173</v>
      </c>
      <c r="B25" s="23" t="s">
        <v>174</v>
      </c>
      <c r="C25" s="11">
        <v>10</v>
      </c>
      <c r="D25" s="6">
        <v>0</v>
      </c>
      <c r="E25" s="6">
        <v>10</v>
      </c>
    </row>
    <row r="26" spans="1:5" ht="34.5" customHeight="1">
      <c r="A26" s="22" t="s">
        <v>175</v>
      </c>
      <c r="B26" s="23" t="s">
        <v>176</v>
      </c>
      <c r="C26" s="11">
        <v>5</v>
      </c>
      <c r="D26" s="6">
        <v>0</v>
      </c>
      <c r="E26" s="6">
        <v>5</v>
      </c>
    </row>
    <row r="27" spans="1:5" ht="34.5" customHeight="1">
      <c r="A27" s="22" t="s">
        <v>177</v>
      </c>
      <c r="B27" s="23" t="s">
        <v>178</v>
      </c>
      <c r="C27" s="11">
        <v>3.7</v>
      </c>
      <c r="D27" s="6">
        <v>0</v>
      </c>
      <c r="E27" s="6">
        <v>3.7</v>
      </c>
    </row>
    <row r="28" spans="1:5" ht="34.5" customHeight="1">
      <c r="A28" s="22" t="s">
        <v>179</v>
      </c>
      <c r="B28" s="23" t="s">
        <v>180</v>
      </c>
      <c r="C28" s="11">
        <v>42.5</v>
      </c>
      <c r="D28" s="6">
        <v>0</v>
      </c>
      <c r="E28" s="6">
        <v>42.5</v>
      </c>
    </row>
    <row r="29" spans="1:5" ht="34.5" customHeight="1">
      <c r="A29" s="22" t="s">
        <v>181</v>
      </c>
      <c r="B29" s="23" t="s">
        <v>182</v>
      </c>
      <c r="C29" s="11">
        <v>21</v>
      </c>
      <c r="D29" s="6">
        <v>0</v>
      </c>
      <c r="E29" s="6">
        <v>21</v>
      </c>
    </row>
    <row r="30" spans="1:5" ht="34.5" customHeight="1">
      <c r="A30" s="22" t="s">
        <v>183</v>
      </c>
      <c r="B30" s="23" t="s">
        <v>184</v>
      </c>
      <c r="C30" s="11">
        <v>23.5</v>
      </c>
      <c r="D30" s="6">
        <v>0</v>
      </c>
      <c r="E30" s="6">
        <v>23.5</v>
      </c>
    </row>
    <row r="31" spans="1:5" ht="34.5" customHeight="1">
      <c r="A31" s="22" t="s">
        <v>185</v>
      </c>
      <c r="B31" s="23" t="s">
        <v>186</v>
      </c>
      <c r="C31" s="11">
        <v>5</v>
      </c>
      <c r="D31" s="6">
        <v>0</v>
      </c>
      <c r="E31" s="6">
        <v>5</v>
      </c>
    </row>
    <row r="32" spans="1:5" ht="34.5" customHeight="1">
      <c r="A32" s="22" t="s">
        <v>187</v>
      </c>
      <c r="B32" s="23" t="s">
        <v>188</v>
      </c>
      <c r="C32" s="11">
        <v>83</v>
      </c>
      <c r="D32" s="6">
        <v>0</v>
      </c>
      <c r="E32" s="6">
        <v>83</v>
      </c>
    </row>
    <row r="33" spans="1:5" ht="34.5" customHeight="1">
      <c r="A33" s="22" t="s">
        <v>189</v>
      </c>
      <c r="B33" s="23" t="s">
        <v>190</v>
      </c>
      <c r="C33" s="11">
        <v>3</v>
      </c>
      <c r="D33" s="6">
        <v>0</v>
      </c>
      <c r="E33" s="6">
        <v>3</v>
      </c>
    </row>
    <row r="34" spans="1:5" ht="34.5" customHeight="1">
      <c r="A34" s="22" t="s">
        <v>191</v>
      </c>
      <c r="B34" s="23" t="s">
        <v>192</v>
      </c>
      <c r="C34" s="11">
        <v>109.1</v>
      </c>
      <c r="D34" s="6">
        <v>0</v>
      </c>
      <c r="E34" s="6">
        <v>109.1</v>
      </c>
    </row>
  </sheetData>
  <sheetProtection/>
  <mergeCells count="2">
    <mergeCell ref="A1:E1"/>
    <mergeCell ref="A3:B3"/>
  </mergeCells>
  <printOptions horizontalCentered="1"/>
  <pageMargins left="0.8267716535433072" right="0.8267716535433072" top="1.1811023622047245" bottom="0.5905511811023623" header="0" footer="0"/>
  <pageSetup horizontalDpi="600" verticalDpi="600" orientation="portrait" paperSize="9" scale="75" r:id="rId1"/>
  <headerFooter alignWithMargins="0">
    <oddHeader>&amp;L&amp;12附件7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zoomScale="75" zoomScaleNormal="75" zoomScalePageLayoutView="0" workbookViewId="0" topLeftCell="A1">
      <selection activeCell="A22" sqref="A22:IV22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="12" customFormat="1" ht="34.5" customHeight="1">
      <c r="A1" s="13" t="s">
        <v>193</v>
      </c>
    </row>
    <row r="2" spans="1:243" ht="63.75" customHeight="1">
      <c r="A2" s="14" t="s">
        <v>194</v>
      </c>
      <c r="B2" s="15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ht="15" customHeight="1">
      <c r="A3" s="18"/>
      <c r="B3" s="18"/>
      <c r="C3" s="18"/>
      <c r="D3" s="18"/>
      <c r="E3" s="18" t="s">
        <v>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ht="39.75" customHeight="1">
      <c r="A4" s="65" t="s">
        <v>75</v>
      </c>
      <c r="B4" s="65" t="s">
        <v>76</v>
      </c>
      <c r="C4" s="20" t="s">
        <v>195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75"/>
      <c r="B5" s="75"/>
      <c r="C5" s="19" t="s">
        <v>101</v>
      </c>
      <c r="D5" s="19" t="s">
        <v>78</v>
      </c>
      <c r="E5" s="19" t="s">
        <v>79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2"/>
      <c r="B6" s="23"/>
      <c r="C6" s="11">
        <f>E6+D6</f>
        <v>0</v>
      </c>
      <c r="D6" s="6"/>
      <c r="E6" s="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22"/>
      <c r="B7" s="23"/>
      <c r="C7" s="11"/>
      <c r="D7" s="6"/>
      <c r="E7" s="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34.5" customHeight="1">
      <c r="A8" s="22"/>
      <c r="B8" s="23"/>
      <c r="C8" s="11"/>
      <c r="D8" s="6"/>
      <c r="E8" s="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34.5" customHeight="1">
      <c r="A9" s="22"/>
      <c r="B9" s="23"/>
      <c r="C9" s="11"/>
      <c r="D9" s="6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34.5" customHeight="1">
      <c r="A10" s="22"/>
      <c r="B10" s="23"/>
      <c r="C10" s="11"/>
      <c r="D10" s="6"/>
      <c r="E10" s="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34.5" customHeight="1">
      <c r="A11" s="22"/>
      <c r="B11" s="23"/>
      <c r="C11" s="11"/>
      <c r="D11" s="6"/>
      <c r="E11" s="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34.5" customHeight="1">
      <c r="A12" s="22"/>
      <c r="B12" s="23"/>
      <c r="C12" s="11"/>
      <c r="D12" s="6"/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34.5" customHeight="1">
      <c r="A13" s="22"/>
      <c r="B13" s="23"/>
      <c r="C13" s="11"/>
      <c r="D13" s="6"/>
      <c r="E13" s="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34.5" customHeight="1">
      <c r="A14" s="22"/>
      <c r="B14" s="23"/>
      <c r="C14" s="11"/>
      <c r="D14" s="6"/>
      <c r="E14" s="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34.5" customHeight="1">
      <c r="A15" s="22"/>
      <c r="B15" s="23"/>
      <c r="C15" s="11"/>
      <c r="D15" s="6"/>
      <c r="E15" s="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34.5" customHeight="1">
      <c r="A16" s="22"/>
      <c r="B16" s="23"/>
      <c r="C16" s="11"/>
      <c r="D16" s="6"/>
      <c r="E16" s="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34.5" customHeight="1">
      <c r="A17" s="22"/>
      <c r="B17" s="23"/>
      <c r="C17" s="11"/>
      <c r="D17" s="6"/>
      <c r="E17" s="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34.5" customHeight="1">
      <c r="A18" s="22"/>
      <c r="B18" s="23"/>
      <c r="C18" s="11"/>
      <c r="D18" s="6"/>
      <c r="E18" s="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34.5" customHeight="1">
      <c r="A19" s="22"/>
      <c r="B19" s="23"/>
      <c r="C19" s="11"/>
      <c r="D19" s="6"/>
      <c r="E19" s="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34.5" customHeight="1">
      <c r="A20" s="22"/>
      <c r="B20" s="23"/>
      <c r="C20" s="11"/>
      <c r="D20" s="6"/>
      <c r="E20" s="6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34.5" customHeight="1">
      <c r="A21" s="22"/>
      <c r="B21" s="23"/>
      <c r="C21" s="11"/>
      <c r="D21" s="6"/>
      <c r="E21" s="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4" ht="20.25">
      <c r="A22" s="63" t="s">
        <v>212</v>
      </c>
      <c r="C22" s="1"/>
      <c r="D22" s="1"/>
    </row>
    <row r="24" ht="12.75" customHeight="1">
      <c r="E24" s="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" footer="0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view="pageBreakPreview" zoomScale="85" zoomScaleNormal="75" zoomScaleSheetLayoutView="85" zoomScalePageLayoutView="0" workbookViewId="0" topLeftCell="A1">
      <selection activeCell="G16" sqref="G16"/>
    </sheetView>
  </sheetViews>
  <sheetFormatPr defaultColWidth="9.16015625" defaultRowHeight="12.75" customHeight="1"/>
  <cols>
    <col min="1" max="1" width="29.66015625" style="0" customWidth="1"/>
    <col min="2" max="3" width="27.33203125" style="0" customWidth="1"/>
    <col min="4" max="6" width="20.16015625" style="0" customWidth="1"/>
  </cols>
  <sheetData>
    <row r="1" spans="1:6" ht="57" customHeight="1">
      <c r="A1" s="76" t="s">
        <v>196</v>
      </c>
      <c r="B1" s="77"/>
      <c r="C1" s="77"/>
      <c r="D1" s="77"/>
      <c r="E1" s="77"/>
      <c r="F1" s="77"/>
    </row>
    <row r="2" spans="1:6" ht="16.5" customHeight="1">
      <c r="A2" s="1"/>
      <c r="B2" s="1"/>
      <c r="F2" s="9" t="s">
        <v>1</v>
      </c>
    </row>
    <row r="3" spans="1:6" ht="38.25" customHeight="1">
      <c r="A3" s="78" t="s">
        <v>197</v>
      </c>
      <c r="B3" s="78" t="s">
        <v>198</v>
      </c>
      <c r="C3" s="78" t="s">
        <v>199</v>
      </c>
      <c r="D3" s="78"/>
      <c r="E3" s="78"/>
      <c r="F3" s="78" t="s">
        <v>200</v>
      </c>
    </row>
    <row r="4" spans="1:6" ht="38.25" customHeight="1">
      <c r="A4" s="78"/>
      <c r="B4" s="78"/>
      <c r="C4" s="2" t="s">
        <v>50</v>
      </c>
      <c r="D4" s="2" t="s">
        <v>201</v>
      </c>
      <c r="E4" s="2" t="s">
        <v>202</v>
      </c>
      <c r="F4" s="78"/>
    </row>
    <row r="5" spans="1:6" ht="35.25" customHeight="1">
      <c r="A5" s="6">
        <v>18.7</v>
      </c>
      <c r="B5" s="6">
        <v>10</v>
      </c>
      <c r="C5" s="6">
        <v>5</v>
      </c>
      <c r="D5" s="6">
        <v>0</v>
      </c>
      <c r="E5" s="6">
        <v>5</v>
      </c>
      <c r="F5" s="6">
        <v>3.7</v>
      </c>
    </row>
    <row r="6" spans="1:5" ht="12.75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C10" s="1"/>
      <c r="E10" s="1"/>
    </row>
    <row r="11" ht="12.75" customHeight="1">
      <c r="D11" s="1"/>
    </row>
    <row r="12" spans="1:4" ht="12.75" customHeight="1">
      <c r="A12" s="1"/>
      <c r="D12" s="1"/>
    </row>
    <row r="13" spans="1:5" ht="12.75" customHeight="1">
      <c r="A13" s="1"/>
      <c r="E13" s="1"/>
    </row>
    <row r="14" spans="1:4" ht="12.75" customHeight="1">
      <c r="A14" s="8"/>
      <c r="D14" s="1"/>
    </row>
    <row r="15" ht="12.75" customHeight="1">
      <c r="E15" s="1"/>
    </row>
    <row r="18" ht="12.75" customHeight="1">
      <c r="D18" s="1"/>
    </row>
    <row r="19" ht="12.75" customHeight="1">
      <c r="F19" s="1"/>
    </row>
  </sheetData>
  <sheetProtection/>
  <mergeCells count="5">
    <mergeCell ref="A1:F1"/>
    <mergeCell ref="C3:E3"/>
    <mergeCell ref="A3:A4"/>
    <mergeCell ref="B3:B4"/>
    <mergeCell ref="F3:F4"/>
  </mergeCells>
  <printOptions horizontalCentered="1"/>
  <pageMargins left="0.5511811023622047" right="0.5511811023622047" top="1.1811023622047245" bottom="0.5905511811023623" header="0" footer="0"/>
  <pageSetup horizontalDpi="600" verticalDpi="600" orientation="portrait" paperSize="9" scale="75" r:id="rId1"/>
  <headerFooter alignWithMargins="0">
    <oddHeader>&amp;L&amp;12附件10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view="pageBreakPreview" zoomScale="85" zoomScaleNormal="75" zoomScaleSheetLayoutView="85" zoomScalePageLayoutView="0" workbookViewId="0" topLeftCell="A1">
      <selection activeCell="D9" sqref="D9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pans="1:11" ht="57" customHeight="1">
      <c r="A1" s="77" t="s">
        <v>203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7" customHeight="1">
      <c r="A2" s="1"/>
      <c r="B2" s="1"/>
      <c r="C2" s="1"/>
      <c r="K2" s="9" t="s">
        <v>1</v>
      </c>
    </row>
    <row r="3" spans="1:11" ht="38.25" customHeight="1">
      <c r="A3" s="78" t="s">
        <v>204</v>
      </c>
      <c r="B3" s="78" t="s">
        <v>205</v>
      </c>
      <c r="C3" s="78" t="s">
        <v>47</v>
      </c>
      <c r="D3" s="78" t="s">
        <v>206</v>
      </c>
      <c r="E3" s="78"/>
      <c r="F3" s="78"/>
      <c r="G3" s="78" t="s">
        <v>61</v>
      </c>
      <c r="H3" s="78"/>
      <c r="I3" s="79"/>
      <c r="J3" s="78" t="s">
        <v>55</v>
      </c>
      <c r="K3" s="81" t="s">
        <v>63</v>
      </c>
    </row>
    <row r="4" spans="1:11" ht="38.25" customHeight="1">
      <c r="A4" s="80"/>
      <c r="B4" s="80"/>
      <c r="C4" s="80"/>
      <c r="D4" s="3" t="s">
        <v>51</v>
      </c>
      <c r="E4" s="3" t="s">
        <v>52</v>
      </c>
      <c r="F4" s="3" t="s">
        <v>53</v>
      </c>
      <c r="G4" s="3" t="s">
        <v>51</v>
      </c>
      <c r="H4" s="3" t="s">
        <v>52</v>
      </c>
      <c r="I4" s="10" t="s">
        <v>53</v>
      </c>
      <c r="J4" s="80"/>
      <c r="K4" s="81"/>
    </row>
    <row r="5" spans="1:12" ht="43.5" customHeight="1">
      <c r="A5" s="4"/>
      <c r="B5" s="4" t="s">
        <v>47</v>
      </c>
      <c r="C5" s="5">
        <v>7745.7</v>
      </c>
      <c r="D5" s="5">
        <v>7745.7</v>
      </c>
      <c r="E5" s="6">
        <v>0</v>
      </c>
      <c r="F5" s="7">
        <v>0</v>
      </c>
      <c r="G5" s="5">
        <v>0</v>
      </c>
      <c r="H5" s="5">
        <v>0</v>
      </c>
      <c r="I5" s="5">
        <v>0</v>
      </c>
      <c r="J5" s="6">
        <v>0</v>
      </c>
      <c r="K5" s="11">
        <f aca="true" t="shared" si="0" ref="K5:K10">C5-D5-E5-F5-G5-H5-I5-J5</f>
        <v>0</v>
      </c>
      <c r="L5" s="1"/>
    </row>
    <row r="6" spans="1:12" ht="43.5" customHeight="1">
      <c r="A6" s="4" t="s">
        <v>207</v>
      </c>
      <c r="B6" s="4" t="s">
        <v>65</v>
      </c>
      <c r="C6" s="5">
        <v>700</v>
      </c>
      <c r="D6" s="5">
        <v>700</v>
      </c>
      <c r="E6" s="6">
        <v>0</v>
      </c>
      <c r="F6" s="7">
        <v>0</v>
      </c>
      <c r="G6" s="5">
        <v>0</v>
      </c>
      <c r="H6" s="5">
        <v>0</v>
      </c>
      <c r="I6" s="5">
        <v>0</v>
      </c>
      <c r="J6" s="6">
        <v>0</v>
      </c>
      <c r="K6" s="11">
        <f t="shared" si="0"/>
        <v>0</v>
      </c>
      <c r="L6" s="1"/>
    </row>
    <row r="7" spans="1:11" ht="43.5" customHeight="1">
      <c r="A7" s="4" t="s">
        <v>208</v>
      </c>
      <c r="B7" s="4" t="s">
        <v>65</v>
      </c>
      <c r="C7" s="5">
        <v>430</v>
      </c>
      <c r="D7" s="5">
        <v>430</v>
      </c>
      <c r="E7" s="6">
        <v>0</v>
      </c>
      <c r="F7" s="7">
        <v>0</v>
      </c>
      <c r="G7" s="5">
        <v>0</v>
      </c>
      <c r="H7" s="5">
        <v>0</v>
      </c>
      <c r="I7" s="5">
        <v>0</v>
      </c>
      <c r="J7" s="6">
        <v>0</v>
      </c>
      <c r="K7" s="11">
        <f t="shared" si="0"/>
        <v>0</v>
      </c>
    </row>
    <row r="8" spans="1:11" ht="43.5" customHeight="1">
      <c r="A8" s="4" t="s">
        <v>209</v>
      </c>
      <c r="B8" s="4" t="s">
        <v>65</v>
      </c>
      <c r="C8" s="5">
        <v>3000</v>
      </c>
      <c r="D8" s="5">
        <v>3000</v>
      </c>
      <c r="E8" s="6">
        <v>0</v>
      </c>
      <c r="F8" s="7">
        <v>0</v>
      </c>
      <c r="G8" s="5">
        <v>0</v>
      </c>
      <c r="H8" s="5">
        <v>0</v>
      </c>
      <c r="I8" s="5">
        <v>0</v>
      </c>
      <c r="J8" s="6">
        <v>0</v>
      </c>
      <c r="K8" s="11">
        <f t="shared" si="0"/>
        <v>0</v>
      </c>
    </row>
    <row r="9" spans="1:12" ht="43.5" customHeight="1">
      <c r="A9" s="4" t="s">
        <v>210</v>
      </c>
      <c r="B9" s="4" t="s">
        <v>65</v>
      </c>
      <c r="C9" s="5">
        <v>2115.7</v>
      </c>
      <c r="D9" s="5">
        <v>2115.7</v>
      </c>
      <c r="E9" s="6">
        <v>0</v>
      </c>
      <c r="F9" s="7">
        <v>0</v>
      </c>
      <c r="G9" s="5">
        <v>0</v>
      </c>
      <c r="H9" s="5">
        <v>0</v>
      </c>
      <c r="I9" s="5">
        <v>0</v>
      </c>
      <c r="J9" s="6">
        <v>0</v>
      </c>
      <c r="K9" s="11">
        <f t="shared" si="0"/>
        <v>0</v>
      </c>
      <c r="L9" s="1"/>
    </row>
    <row r="10" spans="1:11" ht="43.5" customHeight="1">
      <c r="A10" s="4" t="s">
        <v>211</v>
      </c>
      <c r="B10" s="4" t="s">
        <v>65</v>
      </c>
      <c r="C10" s="5">
        <v>1500</v>
      </c>
      <c r="D10" s="5">
        <v>1500</v>
      </c>
      <c r="E10" s="6">
        <v>0</v>
      </c>
      <c r="F10" s="7">
        <v>0</v>
      </c>
      <c r="G10" s="5">
        <v>0</v>
      </c>
      <c r="H10" s="5">
        <v>0</v>
      </c>
      <c r="I10" s="5">
        <v>0</v>
      </c>
      <c r="J10" s="6">
        <v>0</v>
      </c>
      <c r="K10" s="11">
        <f t="shared" si="0"/>
        <v>0</v>
      </c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K12" s="1"/>
    </row>
    <row r="13" spans="1:11" ht="12.75" customHeight="1">
      <c r="A13" s="1"/>
      <c r="B13" s="1"/>
      <c r="C13" s="1"/>
      <c r="D13" s="1"/>
      <c r="E13" s="1"/>
      <c r="F13" s="1"/>
      <c r="H13" s="1"/>
      <c r="J13" s="1"/>
      <c r="K13" s="1"/>
    </row>
    <row r="14" spans="1:9" ht="12.75" customHeight="1">
      <c r="A14" s="8"/>
      <c r="E14" s="1"/>
      <c r="I14" s="1"/>
    </row>
    <row r="15" ht="12.75" customHeight="1">
      <c r="F15" s="1"/>
    </row>
    <row r="18" ht="12.75" customHeight="1">
      <c r="E18" s="1"/>
    </row>
    <row r="19" ht="12.75" customHeight="1">
      <c r="K19" s="1"/>
    </row>
  </sheetData>
  <sheetProtection/>
  <mergeCells count="8">
    <mergeCell ref="A1:K1"/>
    <mergeCell ref="D3:F3"/>
    <mergeCell ref="G3:I3"/>
    <mergeCell ref="A3:A4"/>
    <mergeCell ref="B3:B4"/>
    <mergeCell ref="C3:C4"/>
    <mergeCell ref="J3:J4"/>
    <mergeCell ref="K3:K4"/>
  </mergeCells>
  <printOptions horizontalCentered="1"/>
  <pageMargins left="0.5511811023622047" right="0.5511811023622047" top="1.1811023622047245" bottom="0.5905511811023623" header="0" footer="0"/>
  <pageSetup horizontalDpi="600" verticalDpi="600" orientation="landscape" paperSize="9" scale="75" r:id="rId1"/>
  <headerFooter alignWithMargins="0">
    <oddHeader>&amp;L&amp;12附件11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师继军</cp:lastModifiedBy>
  <cp:lastPrinted>2021-02-26T06:38:16Z</cp:lastPrinted>
  <dcterms:created xsi:type="dcterms:W3CDTF">2021-02-26T07:34:38Z</dcterms:created>
  <dcterms:modified xsi:type="dcterms:W3CDTF">2021-03-01T00:46:34Z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