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tabRatio="913" activeTab="6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'附件10'!$A$1:$F$6</definedName>
    <definedName name="_xlnm.Print_Area" localSheetId="8">'附件11'!$A$1:$K$18</definedName>
    <definedName name="_xlnm.Print_Area" localSheetId="0">'附件2'!$A$1:$D$31</definedName>
    <definedName name="_xlnm.Print_Area" localSheetId="1">'附件3'!$A$1:$V$11</definedName>
    <definedName name="_xlnm.Print_Area" localSheetId="2">'附件4'!$A$1:$I$10</definedName>
    <definedName name="_xlnm.Print_Area" localSheetId="3">'附件5'!$A$1:$D$32</definedName>
    <definedName name="_xlnm.Print_Area" localSheetId="4">'附件6'!$A$1:$G$22</definedName>
    <definedName name="_xlnm.Print_Area" localSheetId="5">'附件7'!$A$1:$E$44</definedName>
    <definedName name="_xlnm.Print_Area" localSheetId="6">'附件8'!$A$1:$E$6</definedName>
    <definedName name="Print_Area_MI">#REF!</definedName>
    <definedName name="_xlnm.Print_Titles" localSheetId="7">'附件10'!$1:$5</definedName>
    <definedName name="_xlnm.Print_Titles" localSheetId="8">'附件11'!$1:$5</definedName>
    <definedName name="_xlnm.Print_Titles" localSheetId="0">'附件2'!$1:$5</definedName>
    <definedName name="_xlnm.Print_Titles" localSheetId="1">'附件3'!$1:$6</definedName>
    <definedName name="_xlnm.Print_Titles" localSheetId="2">'附件4'!$1:$6</definedName>
    <definedName name="_xlnm.Print_Titles" localSheetId="3">'附件5'!$1:$5</definedName>
    <definedName name="_xlnm.Print_Titles" localSheetId="4">'附件6'!$1:$5</definedName>
    <definedName name="_xlnm.Print_Titles" localSheetId="5">'附件7'!$1:$5</definedName>
    <definedName name="_xlnm.Print_Titles" localSheetId="6">'附件8'!$1:$5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<sst xmlns="http://schemas.openxmlformats.org/spreadsheetml/2006/main" count="338" uniqueCount="241">
  <si>
    <t>综合服务中心运行费</t>
  </si>
  <si>
    <t xml:space="preserve">  会议费</t>
  </si>
  <si>
    <t>五、文化旅游体育与传媒支出</t>
  </si>
  <si>
    <t>巡视工作专项经费</t>
  </si>
  <si>
    <t xml:space="preserve">  职工基本医疗保险缴费</t>
  </si>
  <si>
    <t xml:space="preserve">  机关事业单位基本养老保险缴费</t>
  </si>
  <si>
    <t>347</t>
  </si>
  <si>
    <t>其他支出</t>
  </si>
  <si>
    <t>对个人和家庭的补助</t>
  </si>
  <si>
    <t>警示教育中心运行经费</t>
  </si>
  <si>
    <t xml:space="preserve">  30112</t>
  </si>
  <si>
    <t>上年结转结余</t>
  </si>
  <si>
    <t>项         目</t>
  </si>
  <si>
    <t xml:space="preserve">  30215</t>
  </si>
  <si>
    <t xml:space="preserve">  30211</t>
  </si>
  <si>
    <t>七、事业单位经营收入</t>
  </si>
  <si>
    <t>十、其他收入</t>
  </si>
  <si>
    <t xml:space="preserve">  电费</t>
  </si>
  <si>
    <t xml:space="preserve">  奖励金</t>
  </si>
  <si>
    <t>本年收入</t>
  </si>
  <si>
    <t>基本支出</t>
  </si>
  <si>
    <t xml:space="preserve">    一般行政管理事务</t>
  </si>
  <si>
    <t xml:space="preserve">  30101</t>
  </si>
  <si>
    <t>网站新媒体平台运维费</t>
  </si>
  <si>
    <t xml:space="preserve">  30109</t>
  </si>
  <si>
    <t xml:space="preserve">  中国共产党天津市纪律检查委员会</t>
  </si>
  <si>
    <t>上级补助收入</t>
  </si>
  <si>
    <t xml:space="preserve">  30202</t>
  </si>
  <si>
    <t xml:space="preserve">    事业单位医疗</t>
  </si>
  <si>
    <t>纪律审查业务用房租金</t>
  </si>
  <si>
    <t xml:space="preserve">  30206</t>
  </si>
  <si>
    <t>七、卫生健康支出</t>
  </si>
  <si>
    <t>六、事业收入</t>
  </si>
  <si>
    <t>上缴上级支出</t>
  </si>
  <si>
    <t>一、一般公共服务支出</t>
  </si>
  <si>
    <t xml:space="preserve">  30302</t>
  </si>
  <si>
    <t xml:space="preserve">    2080506</t>
  </si>
  <si>
    <t>合   计</t>
  </si>
  <si>
    <t>本年拨款</t>
  </si>
  <si>
    <t>一般公共服务支出</t>
  </si>
  <si>
    <t xml:space="preserve">    行政单位医疗</t>
  </si>
  <si>
    <t>警示教育中心布展经费</t>
  </si>
  <si>
    <t>部门（单位）代码</t>
  </si>
  <si>
    <t>（三）国有资本经营预算拨款</t>
  </si>
  <si>
    <t xml:space="preserve">    2101199</t>
  </si>
  <si>
    <t xml:space="preserve">  347101</t>
  </si>
  <si>
    <t>年终结转结余</t>
  </si>
  <si>
    <t xml:space="preserve">  培训费</t>
  </si>
  <si>
    <t>合计</t>
  </si>
  <si>
    <t xml:space="preserve">    其他纪检监察事务支出</t>
  </si>
  <si>
    <t xml:space="preserve">    机关事业单位基本养老保险缴费支出</t>
  </si>
  <si>
    <t xml:space="preserve">    2011199</t>
  </si>
  <si>
    <t xml:space="preserve">    2011150</t>
  </si>
  <si>
    <t>208</t>
  </si>
  <si>
    <t>附属单位上缴收入</t>
  </si>
  <si>
    <t xml:space="preserve">  手续费</t>
  </si>
  <si>
    <t>公务用车购置及运行费</t>
  </si>
  <si>
    <t xml:space="preserve">  天津市纪委监委综合服务中心</t>
  </si>
  <si>
    <t xml:space="preserve">  30228</t>
  </si>
  <si>
    <t>人员经费</t>
  </si>
  <si>
    <t>二十、其他支出</t>
  </si>
  <si>
    <t xml:space="preserve">  公务员医疗补助缴费</t>
  </si>
  <si>
    <t xml:space="preserve">  绩效工资</t>
  </si>
  <si>
    <t xml:space="preserve">  纪检监察事务</t>
  </si>
  <si>
    <t>303</t>
  </si>
  <si>
    <t xml:space="preserve">  20111</t>
  </si>
  <si>
    <t xml:space="preserve">  退休费</t>
  </si>
  <si>
    <t>中央纪委办案经费补助</t>
  </si>
  <si>
    <t>科目名称</t>
  </si>
  <si>
    <t xml:space="preserve">  30111</t>
  </si>
  <si>
    <t xml:space="preserve">  职业年金缴费</t>
  </si>
  <si>
    <t>总 计</t>
  </si>
  <si>
    <t xml:space="preserve">  30216</t>
  </si>
  <si>
    <t xml:space="preserve">  行政事业单位养老支出</t>
  </si>
  <si>
    <t>十四、金融支出</t>
  </si>
  <si>
    <t xml:space="preserve">  公务用车运行维护费</t>
  </si>
  <si>
    <t>部门预算支出经济分类</t>
  </si>
  <si>
    <t xml:space="preserve">  劳务费</t>
  </si>
  <si>
    <t xml:space="preserve">    机关事业单位职业年金缴费支出</t>
  </si>
  <si>
    <t xml:space="preserve">  30102</t>
  </si>
  <si>
    <t xml:space="preserve">  水费</t>
  </si>
  <si>
    <t xml:space="preserve">  行政事业单位医疗</t>
  </si>
  <si>
    <t>本年政府性基金预算支出</t>
  </si>
  <si>
    <t xml:space="preserve">  30201</t>
  </si>
  <si>
    <t xml:space="preserve">  30209</t>
  </si>
  <si>
    <t xml:space="preserve">  30205</t>
  </si>
  <si>
    <t xml:space="preserve">  医疗费</t>
  </si>
  <si>
    <t>四、科学技术支出</t>
  </si>
  <si>
    <t xml:space="preserve">  30309</t>
  </si>
  <si>
    <t xml:space="preserve">  30301</t>
  </si>
  <si>
    <t xml:space="preserve">    2101103</t>
  </si>
  <si>
    <t>十五、援助其他地区支出</t>
  </si>
  <si>
    <t xml:space="preserve">  物业管理费</t>
  </si>
  <si>
    <t xml:space="preserve">    2080505</t>
  </si>
  <si>
    <t xml:space="preserve">  其他工资福利支出</t>
  </si>
  <si>
    <t>“三公经费”合计</t>
  </si>
  <si>
    <t>（一）一般公共预算拨款</t>
  </si>
  <si>
    <t xml:space="preserve">收               入 </t>
  </si>
  <si>
    <t>210</t>
  </si>
  <si>
    <t xml:space="preserve">  办公费</t>
  </si>
  <si>
    <t xml:space="preserve">  21011</t>
  </si>
  <si>
    <t>非同级财政拨款预算收入</t>
  </si>
  <si>
    <t>非财政拨款结转结余</t>
  </si>
  <si>
    <t xml:space="preserve">  其他商品和服务支出</t>
  </si>
  <si>
    <t>二、上年财政结转结余</t>
  </si>
  <si>
    <t>五、财政专户管理资金收入</t>
  </si>
  <si>
    <t>预算数</t>
  </si>
  <si>
    <t>二、公共安全支出</t>
  </si>
  <si>
    <t>事业单位经营收入</t>
  </si>
  <si>
    <t xml:space="preserve">  津贴补贴</t>
  </si>
  <si>
    <t>三、教育支出</t>
  </si>
  <si>
    <t>纪律审查工作经费</t>
  </si>
  <si>
    <t>预算资金</t>
  </si>
  <si>
    <t xml:space="preserve">  347201</t>
  </si>
  <si>
    <t>公务接待费</t>
  </si>
  <si>
    <t>经营支出</t>
  </si>
  <si>
    <t>单位：万元</t>
  </si>
  <si>
    <t>九、城乡社区支出</t>
  </si>
  <si>
    <t>二十一、债务付息支出</t>
  </si>
  <si>
    <t xml:space="preserve">  福利费</t>
  </si>
  <si>
    <t>302</t>
  </si>
  <si>
    <t>工资福利支出</t>
  </si>
  <si>
    <t>小计</t>
  </si>
  <si>
    <t xml:space="preserve">  30110</t>
  </si>
  <si>
    <t xml:space="preserve">  30114</t>
  </si>
  <si>
    <t>纪检监察工作经费</t>
  </si>
  <si>
    <t xml:space="preserve">  30213</t>
  </si>
  <si>
    <t xml:space="preserve">  30299</t>
  </si>
  <si>
    <t xml:space="preserve">  30217</t>
  </si>
  <si>
    <t>中共天津市纪律检查委员会</t>
  </si>
  <si>
    <t>公用经费</t>
  </si>
  <si>
    <t>部门（单位）名称</t>
  </si>
  <si>
    <t>八、节能环保支出</t>
  </si>
  <si>
    <t xml:space="preserve">  其他社会保障缴费</t>
  </si>
  <si>
    <t>项目支出</t>
  </si>
  <si>
    <t>十七、住房保障支出</t>
  </si>
  <si>
    <t>二、政府性基金预算拨款收入</t>
  </si>
  <si>
    <t>政府性基金预算</t>
  </si>
  <si>
    <t>其他收入</t>
  </si>
  <si>
    <t>一般公共预算</t>
  </si>
  <si>
    <t>收     入     总      计</t>
  </si>
  <si>
    <t xml:space="preserve">  工会经费</t>
  </si>
  <si>
    <t xml:space="preserve">  30107</t>
  </si>
  <si>
    <t xml:space="preserve">  30103</t>
  </si>
  <si>
    <t>中国共产党天津市纪律检查委员会</t>
  </si>
  <si>
    <t xml:space="preserve">  30208</t>
  </si>
  <si>
    <t xml:space="preserve">  30204</t>
  </si>
  <si>
    <t>年终结转和结余</t>
  </si>
  <si>
    <t xml:space="preserve">    2101102</t>
  </si>
  <si>
    <t>对附属单位补助支出</t>
  </si>
  <si>
    <t>项目名称</t>
  </si>
  <si>
    <t>商品和服务支出</t>
  </si>
  <si>
    <t>单位资金</t>
  </si>
  <si>
    <t xml:space="preserve">  取暖费</t>
  </si>
  <si>
    <t>本  年  收  入  合  计</t>
  </si>
  <si>
    <t xml:space="preserve">    2011102</t>
  </si>
  <si>
    <t>社会保障和就业支出</t>
  </si>
  <si>
    <t xml:space="preserve">  30231</t>
  </si>
  <si>
    <t xml:space="preserve">  公务接待费</t>
  </si>
  <si>
    <t xml:space="preserve">  维修（护）费</t>
  </si>
  <si>
    <t xml:space="preserve">  30239</t>
  </si>
  <si>
    <t>支　   出　   总   　计</t>
  </si>
  <si>
    <t>十三、商业服务业等支出</t>
  </si>
  <si>
    <t>财政拨款结转结余</t>
  </si>
  <si>
    <t>十六、自然资源海洋气象等支出</t>
  </si>
  <si>
    <t xml:space="preserve">  离休费</t>
  </si>
  <si>
    <t xml:space="preserve">    行政运行</t>
  </si>
  <si>
    <t>机关物业运行经费补助</t>
  </si>
  <si>
    <t xml:space="preserve">  30226</t>
  </si>
  <si>
    <t>二十二、国有资本经营预算支出</t>
  </si>
  <si>
    <t xml:space="preserve">    公务员医疗补助</t>
  </si>
  <si>
    <t>信息技术保障专项经费</t>
  </si>
  <si>
    <t>301</t>
  </si>
  <si>
    <t xml:space="preserve">  住房公积金</t>
  </si>
  <si>
    <t xml:space="preserve">  30113</t>
  </si>
  <si>
    <t xml:space="preserve">  20805</t>
  </si>
  <si>
    <t>公务用车购置</t>
  </si>
  <si>
    <t xml:space="preserve">  30199</t>
  </si>
  <si>
    <t xml:space="preserve">    事业运行</t>
  </si>
  <si>
    <t>本年一般公共预算基本支出</t>
  </si>
  <si>
    <t>十、农林水支出</t>
  </si>
  <si>
    <t>公务用车运行费</t>
  </si>
  <si>
    <t xml:space="preserve">  30214</t>
  </si>
  <si>
    <t>国有资本经营预算</t>
  </si>
  <si>
    <t>网络信息建设和运行维护费</t>
  </si>
  <si>
    <t>上年结转和结余</t>
  </si>
  <si>
    <t xml:space="preserve">  基本工资</t>
  </si>
  <si>
    <t>十八、粮油物资储备支出</t>
  </si>
  <si>
    <t xml:space="preserve">  30108</t>
  </si>
  <si>
    <t>一、一般公共预算拨款收入</t>
  </si>
  <si>
    <t xml:space="preserve">  天津市警示教育中心</t>
  </si>
  <si>
    <t>卫生健康支出</t>
  </si>
  <si>
    <t xml:space="preserve">  30207</t>
  </si>
  <si>
    <t xml:space="preserve">    其他行政事业单位医疗支出</t>
  </si>
  <si>
    <t>十一、交通运输支出</t>
  </si>
  <si>
    <t>四、非同级财政拨款预算收入</t>
  </si>
  <si>
    <t xml:space="preserve">    2101101</t>
  </si>
  <si>
    <t>十九、灾害防治及应急管理支出</t>
  </si>
  <si>
    <t xml:space="preserve">  邮电费</t>
  </si>
  <si>
    <t>六、社会保障和就业支出</t>
  </si>
  <si>
    <t>财政专户管理资金</t>
  </si>
  <si>
    <t xml:space="preserve"> 本  年  支  出  合  计</t>
  </si>
  <si>
    <t xml:space="preserve">    2011101</t>
  </si>
  <si>
    <t>事业收入</t>
  </si>
  <si>
    <t xml:space="preserve">  印刷费</t>
  </si>
  <si>
    <t>一、本年收入</t>
  </si>
  <si>
    <t>因公出国（境）费</t>
  </si>
  <si>
    <t>三、国有资本经营预算拨款收入</t>
  </si>
  <si>
    <t>项目单位</t>
  </si>
  <si>
    <t xml:space="preserve">  差旅费</t>
  </si>
  <si>
    <t xml:space="preserve">  347203</t>
  </si>
  <si>
    <t xml:space="preserve">  租赁费</t>
  </si>
  <si>
    <t>201</t>
  </si>
  <si>
    <t>支               出</t>
  </si>
  <si>
    <t xml:space="preserve">  其他交通费用</t>
  </si>
  <si>
    <t xml:space="preserve">  30229</t>
  </si>
  <si>
    <t>（二）政府性基金预算拨款</t>
  </si>
  <si>
    <t>十二、资源勘探工业信息等支出</t>
  </si>
  <si>
    <t>科目编码</t>
  </si>
  <si>
    <t>九、附属单位上缴收入</t>
  </si>
  <si>
    <t>八、上级补助收入</t>
  </si>
  <si>
    <t xml:space="preserve">  奖金</t>
  </si>
  <si>
    <t>附件2</t>
  </si>
  <si>
    <t>附件3</t>
  </si>
  <si>
    <t>附件4</t>
  </si>
  <si>
    <t>附件5</t>
  </si>
  <si>
    <t>附件6</t>
  </si>
  <si>
    <t>附件7</t>
  </si>
  <si>
    <t>附件8</t>
  </si>
  <si>
    <t>附件10</t>
  </si>
  <si>
    <t>附件11</t>
  </si>
  <si>
    <t>中国共产党天津市纪律检查委员会2021年部门收支总体情况表</t>
  </si>
  <si>
    <t>中国共产党天津市纪律检查委员会2021年部门收入总体情况表</t>
  </si>
  <si>
    <t>中国共产党天津市纪律检查委员会2021年部门支出总体情况表</t>
  </si>
  <si>
    <t>中国共产党天津市纪律检查委员会2021年财政拨款收支总体情况表</t>
  </si>
  <si>
    <t>中国共产党天津市纪律检查委员会2021年一般公共预算支出情况表</t>
  </si>
  <si>
    <t>中国共产党天津市纪律检查委员会2021年一般公共预算基本支出情况表</t>
  </si>
  <si>
    <t>中国共产党天津市纪律检查委员会2021年政府性基金预算支出情况表</t>
  </si>
  <si>
    <t>中国共产党天津市纪律检查委员会2021年一般公共预算“三公”经费支出情况表</t>
  </si>
  <si>
    <t>中国共产党天津市纪律检查委员会2021年项目支出表</t>
  </si>
  <si>
    <r>
      <t>本部门</t>
    </r>
    <r>
      <rPr>
        <sz val="15"/>
        <rFont val="Times New Roman"/>
        <family val="1"/>
      </rPr>
      <t>2021</t>
    </r>
    <r>
      <rPr>
        <sz val="15"/>
        <rFont val="楷体_GB2312"/>
        <family val="3"/>
      </rPr>
      <t>年政府性基金预算支出情况表为空表。</t>
    </r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</si>
</sst>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_);[Red]\(#,##0\)"/>
    <numFmt numFmtId="203" formatCode="#,##0.0_);[Red]\(#,##0.0\)"/>
    <numFmt numFmtId="204" formatCode="#,##0.00_ "/>
    <numFmt numFmtId="205" formatCode="#,##0.000_ "/>
    <numFmt numFmtId="206" formatCode="#,##0.0000_ "/>
    <numFmt numFmtId="207" formatCode="* #,##0.00;* \-#,##0.00;* &quot;&quot;??;@"/>
    <numFmt numFmtId="208" formatCode=";;"/>
    <numFmt numFmtId="209" formatCode="&quot;隐藏 64&quot;"/>
    <numFmt numFmtId="210" formatCode="&quot;隐藏 65&quot;"/>
    <numFmt numFmtId="211" formatCode="_(&quot;$&quot;* #,##0_);_(&quot;$&quot;* \(#,##0\);_(&quot;$&quot;* &quot;-&quot;_);_(@_)"/>
    <numFmt numFmtId="212" formatCode="_(* #,##0_);_(* \(#,##0\);_(* &quot;-&quot;_);_(@_)"/>
    <numFmt numFmtId="213" formatCode="_(* #,##0.00_);_(* \(#,##0.00\);_(* &quot;-&quot;??_);_(@_)"/>
    <numFmt numFmtId="214" formatCode="* #,##0.0;* \-#,##0.0;* &quot;&quot;??;@"/>
    <numFmt numFmtId="215" formatCode="00"/>
    <numFmt numFmtId="216" formatCode="0000"/>
    <numFmt numFmtId="217" formatCode="0_);[Red]\(0\)"/>
    <numFmt numFmtId="218" formatCode="* #,##0;* \-#,##0;* &quot;&quot;??;@"/>
    <numFmt numFmtId="219" formatCode="000000"/>
    <numFmt numFmtId="220" formatCode="&quot;是&quot;;&quot;是&quot;;&quot;否&quot;"/>
    <numFmt numFmtId="221" formatCode="&quot;真&quot;;&quot;真&quot;;&quot;假&quot;"/>
    <numFmt numFmtId="222" formatCode="&quot;开&quot;;&quot;开&quot;;&quot;关&quot;"/>
    <numFmt numFmtId="223" formatCode="#,##0.00_);[Red]\(#,##0.00\)"/>
    <numFmt numFmtId="224" formatCode="#,##0.00_);\(#,##0.00\)"/>
    <numFmt numFmtId="225" formatCode="#,##0.0_);\(#,##0.0\)"/>
    <numFmt numFmtId="226" formatCode="#,##0_);\(#,##0\)"/>
    <numFmt numFmtId="227" formatCode="#,##0.000_);[Red]\(#,##0.000\)"/>
    <numFmt numFmtId="228" formatCode="&quot;\&quot;#,##0.00_);\(&quot;\&quot;#,##0.00\)"/>
    <numFmt numFmtId="229" formatCode="0.00_);[Red]\(0.00\)"/>
    <numFmt numFmtId="230" formatCode="&quot;¥&quot;* _-#,##0.00;;&quot;¥&quot;* _-&quot;-&quot;??;@"/>
    <numFmt numFmtId="231" formatCode="###,###,###,##0.0"/>
    <numFmt numFmtId="232" formatCode="###,###,###,##0"/>
    <numFmt numFmtId="233" formatCode="0.00_ "/>
    <numFmt numFmtId="234" formatCode="#,##0.000000"/>
    <numFmt numFmtId="235" formatCode="0_ 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44">
    <font>
      <sz val="9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5"/>
      <name val="楷体_GB2312"/>
      <family val="3"/>
    </font>
    <font>
      <sz val="15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5" borderId="8" applyNumberFormat="0" applyAlignment="0" applyProtection="0"/>
    <xf numFmtId="0" fontId="43" fillId="30" borderId="5" applyNumberFormat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0" fillId="37" borderId="9" applyNumberFormat="0" applyFont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/>
    </xf>
    <xf numFmtId="20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Continuous" vertical="top"/>
    </xf>
    <xf numFmtId="193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0" xfId="0" applyNumberFormat="1" applyFont="1" applyFill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19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5" xfId="0" applyNumberFormat="1" applyFont="1" applyFill="1" applyBorder="1" applyAlignment="1" applyProtection="1">
      <alignment horizontal="left" vertical="center" wrapText="1"/>
      <protection/>
    </xf>
    <xf numFmtId="20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>
      <alignment horizontal="right" vertical="center" wrapText="1"/>
    </xf>
    <xf numFmtId="200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20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200" fontId="1" fillId="0" borderId="16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9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1" fillId="0" borderId="11" xfId="0" applyNumberFormat="1" applyFont="1" applyFill="1" applyBorder="1" applyAlignment="1" applyProtection="1">
      <alignment horizontal="right" vertical="center" wrapText="1"/>
      <protection/>
    </xf>
    <xf numFmtId="200" fontId="1" fillId="0" borderId="15" xfId="0" applyNumberFormat="1" applyFont="1" applyFill="1" applyBorder="1" applyAlignment="1" applyProtection="1">
      <alignment horizontal="right" vertical="center" wrapText="1"/>
      <protection/>
    </xf>
    <xf numFmtId="200" fontId="1" fillId="0" borderId="13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20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9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3" xfId="0" applyNumberFormat="1" applyFont="1" applyFill="1" applyBorder="1" applyAlignment="1" applyProtection="1">
      <alignment horizontal="center" vertical="center" wrapText="1"/>
      <protection/>
    </xf>
    <xf numFmtId="20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75" zoomScaleNormal="75" zoomScalePageLayoutView="0" workbookViewId="0" topLeftCell="A7">
      <selection activeCell="G20" sqref="G2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="64" customFormat="1" ht="34.5" customHeight="1">
      <c r="A1" s="78" t="s">
        <v>222</v>
      </c>
    </row>
    <row r="2" spans="1:250" ht="60.75" customHeight="1">
      <c r="A2" s="5" t="s">
        <v>231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0.25" customHeight="1">
      <c r="A3" s="7"/>
      <c r="B3" s="7"/>
      <c r="C3" s="7"/>
      <c r="D3" s="7" t="s">
        <v>116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7" customHeight="1">
      <c r="A4" s="79" t="s">
        <v>97</v>
      </c>
      <c r="B4" s="79"/>
      <c r="C4" s="79" t="s">
        <v>213</v>
      </c>
      <c r="D4" s="7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7" customHeight="1">
      <c r="A5" s="12" t="s">
        <v>12</v>
      </c>
      <c r="B5" s="43" t="s">
        <v>112</v>
      </c>
      <c r="C5" s="12" t="s">
        <v>12</v>
      </c>
      <c r="D5" s="36" t="s">
        <v>112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.75" customHeight="1">
      <c r="A6" s="41" t="s">
        <v>189</v>
      </c>
      <c r="B6" s="49">
        <v>28101.6</v>
      </c>
      <c r="C6" s="46" t="s">
        <v>34</v>
      </c>
      <c r="D6" s="40">
        <v>26426.3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.75" customHeight="1">
      <c r="A7" s="41" t="s">
        <v>136</v>
      </c>
      <c r="B7" s="49">
        <v>0</v>
      </c>
      <c r="C7" s="46" t="s">
        <v>107</v>
      </c>
      <c r="D7" s="40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.75" customHeight="1">
      <c r="A8" s="41" t="s">
        <v>207</v>
      </c>
      <c r="B8" s="40">
        <v>0</v>
      </c>
      <c r="C8" s="46" t="s">
        <v>110</v>
      </c>
      <c r="D8" s="40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4.75" customHeight="1">
      <c r="A9" s="41" t="s">
        <v>195</v>
      </c>
      <c r="B9" s="66">
        <v>0</v>
      </c>
      <c r="C9" s="46" t="s">
        <v>87</v>
      </c>
      <c r="D9" s="40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4.75" customHeight="1">
      <c r="A10" s="41" t="s">
        <v>105</v>
      </c>
      <c r="B10" s="49">
        <v>0</v>
      </c>
      <c r="C10" s="46" t="s">
        <v>2</v>
      </c>
      <c r="D10" s="40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41" t="s">
        <v>32</v>
      </c>
      <c r="B11" s="49">
        <v>0</v>
      </c>
      <c r="C11" s="55" t="s">
        <v>199</v>
      </c>
      <c r="D11" s="40">
        <v>1046.7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4.75" customHeight="1">
      <c r="A12" s="41" t="s">
        <v>15</v>
      </c>
      <c r="B12" s="49">
        <v>0</v>
      </c>
      <c r="C12" s="46" t="s">
        <v>31</v>
      </c>
      <c r="D12" s="40">
        <v>628.6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4.75" customHeight="1">
      <c r="A13" s="41" t="s">
        <v>220</v>
      </c>
      <c r="B13" s="49">
        <v>0</v>
      </c>
      <c r="C13" s="46" t="s">
        <v>132</v>
      </c>
      <c r="D13" s="40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4.75" customHeight="1">
      <c r="A14" s="41" t="s">
        <v>219</v>
      </c>
      <c r="B14" s="49">
        <v>0</v>
      </c>
      <c r="C14" s="46" t="s">
        <v>117</v>
      </c>
      <c r="D14" s="40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.75" customHeight="1">
      <c r="A15" s="41" t="s">
        <v>16</v>
      </c>
      <c r="B15" s="40">
        <v>0</v>
      </c>
      <c r="C15" s="46" t="s">
        <v>180</v>
      </c>
      <c r="D15" s="40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.75" customHeight="1">
      <c r="A16" s="22"/>
      <c r="B16" s="57"/>
      <c r="C16" s="23" t="s">
        <v>194</v>
      </c>
      <c r="D16" s="40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.75" customHeight="1">
      <c r="A17" s="22"/>
      <c r="B17" s="58"/>
      <c r="C17" s="23" t="s">
        <v>217</v>
      </c>
      <c r="D17" s="40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.75" customHeight="1">
      <c r="A18" s="22"/>
      <c r="B18" s="39"/>
      <c r="C18" s="23" t="s">
        <v>162</v>
      </c>
      <c r="D18" s="40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4.75" customHeight="1">
      <c r="A19" s="22"/>
      <c r="B19" s="39"/>
      <c r="C19" s="23" t="s">
        <v>74</v>
      </c>
      <c r="D19" s="40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4.75" customHeight="1">
      <c r="A20" s="22"/>
      <c r="B20" s="39"/>
      <c r="C20" s="23" t="s">
        <v>91</v>
      </c>
      <c r="D20" s="40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.75" customHeight="1">
      <c r="A21" s="22"/>
      <c r="B21" s="39"/>
      <c r="C21" s="23" t="s">
        <v>164</v>
      </c>
      <c r="D21" s="40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.75" customHeight="1">
      <c r="A22" s="22"/>
      <c r="B22" s="39"/>
      <c r="C22" s="23" t="s">
        <v>135</v>
      </c>
      <c r="D22" s="40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4.75" customHeight="1">
      <c r="A23" s="22"/>
      <c r="B23" s="39"/>
      <c r="C23" s="23" t="s">
        <v>187</v>
      </c>
      <c r="D23" s="49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.75" customHeight="1">
      <c r="A24" s="42"/>
      <c r="B24" s="39"/>
      <c r="C24" s="54" t="s">
        <v>197</v>
      </c>
      <c r="D24" s="49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4.75" customHeight="1">
      <c r="A25" s="23"/>
      <c r="B25" s="39"/>
      <c r="C25" s="54" t="s">
        <v>60</v>
      </c>
      <c r="D25" s="49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4.75" customHeight="1">
      <c r="A26" s="42"/>
      <c r="B26" s="39"/>
      <c r="C26" s="42" t="s">
        <v>118</v>
      </c>
      <c r="D26" s="49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24.75" customHeight="1">
      <c r="A27" s="23"/>
      <c r="B27" s="39"/>
      <c r="C27" s="42" t="s">
        <v>169</v>
      </c>
      <c r="D27" s="40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24.75" customHeight="1">
      <c r="A28" s="21" t="s">
        <v>154</v>
      </c>
      <c r="B28" s="39">
        <f>SUM(B6:B15)</f>
        <v>28101.6</v>
      </c>
      <c r="C28" s="21" t="s">
        <v>201</v>
      </c>
      <c r="D28" s="56">
        <f>SUM(D6:D27)</f>
        <v>28101.6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24.75" customHeight="1">
      <c r="A29" s="22" t="s">
        <v>11</v>
      </c>
      <c r="B29" s="40">
        <v>0</v>
      </c>
      <c r="C29" s="23" t="s">
        <v>46</v>
      </c>
      <c r="D29" s="39">
        <f>ROUND(D30-D28,1)</f>
        <v>0</v>
      </c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0" ht="24.75" customHeight="1">
      <c r="A30" s="21" t="s">
        <v>140</v>
      </c>
      <c r="B30" s="39">
        <f>SUM(B28:B29)</f>
        <v>28101.6</v>
      </c>
      <c r="C30" s="21" t="s">
        <v>161</v>
      </c>
      <c r="D30" s="39">
        <f>B30</f>
        <v>28101.6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2.75" customHeight="1">
      <c r="A31" s="17"/>
      <c r="B31" s="18"/>
      <c r="C31" s="17"/>
      <c r="D31" s="6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ht="27.75" customHeight="1"/>
  </sheetData>
  <sheetProtection/>
  <mergeCells count="2">
    <mergeCell ref="A4:B4"/>
    <mergeCell ref="C4:D4"/>
  </mergeCells>
  <printOptions horizontalCentered="1"/>
  <pageMargins left="0.45" right="0.5511811023622047" top="0.78" bottom="0.62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zoomScale="75" zoomScaleNormal="75" zoomScalePageLayoutView="0" workbookViewId="0" topLeftCell="A1">
      <selection activeCell="O25" sqref="O25"/>
    </sheetView>
  </sheetViews>
  <sheetFormatPr defaultColWidth="9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4" width="12.5" style="0" customWidth="1"/>
    <col min="5" max="5" width="13.83203125" style="0" customWidth="1"/>
    <col min="6" max="14" width="11.16015625" style="0" customWidth="1"/>
    <col min="15" max="22" width="12.83203125" style="0" customWidth="1"/>
  </cols>
  <sheetData>
    <row r="1" s="64" customFormat="1" ht="34.5" customHeight="1">
      <c r="A1" s="78" t="s">
        <v>223</v>
      </c>
    </row>
    <row r="2" spans="1:256" ht="48.75" customHeight="1">
      <c r="A2" s="27" t="s">
        <v>232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28" t="s">
        <v>116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9.25" customHeight="1">
      <c r="A4" s="80" t="s">
        <v>42</v>
      </c>
      <c r="B4" s="80" t="s">
        <v>131</v>
      </c>
      <c r="C4" s="80" t="s">
        <v>48</v>
      </c>
      <c r="D4" s="80" t="s">
        <v>19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 t="s">
        <v>185</v>
      </c>
      <c r="P4" s="80"/>
      <c r="Q4" s="80"/>
      <c r="R4" s="80"/>
      <c r="S4" s="80"/>
      <c r="T4" s="80"/>
      <c r="U4" s="80"/>
      <c r="V4" s="80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29.25" customHeight="1">
      <c r="A5" s="80"/>
      <c r="B5" s="80"/>
      <c r="C5" s="80"/>
      <c r="D5" s="80" t="s">
        <v>122</v>
      </c>
      <c r="E5" s="80" t="s">
        <v>139</v>
      </c>
      <c r="F5" s="80" t="s">
        <v>137</v>
      </c>
      <c r="G5" s="80" t="s">
        <v>183</v>
      </c>
      <c r="H5" s="80" t="s">
        <v>101</v>
      </c>
      <c r="I5" s="80" t="s">
        <v>200</v>
      </c>
      <c r="J5" s="80" t="s">
        <v>203</v>
      </c>
      <c r="K5" s="80" t="s">
        <v>108</v>
      </c>
      <c r="L5" s="80" t="s">
        <v>26</v>
      </c>
      <c r="M5" s="80" t="s">
        <v>54</v>
      </c>
      <c r="N5" s="80" t="s">
        <v>138</v>
      </c>
      <c r="O5" s="80" t="s">
        <v>122</v>
      </c>
      <c r="P5" s="80" t="s">
        <v>163</v>
      </c>
      <c r="Q5" s="80"/>
      <c r="R5" s="80"/>
      <c r="S5" s="80"/>
      <c r="T5" s="80" t="s">
        <v>102</v>
      </c>
      <c r="U5" s="80"/>
      <c r="V5" s="80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39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36" t="s">
        <v>122</v>
      </c>
      <c r="Q6" s="36" t="s">
        <v>139</v>
      </c>
      <c r="R6" s="36" t="s">
        <v>137</v>
      </c>
      <c r="S6" s="36" t="s">
        <v>183</v>
      </c>
      <c r="T6" s="36" t="s">
        <v>122</v>
      </c>
      <c r="U6" s="36" t="s">
        <v>200</v>
      </c>
      <c r="V6" s="36" t="s">
        <v>152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30" customHeight="1">
      <c r="A7" s="68"/>
      <c r="B7" s="68" t="s">
        <v>48</v>
      </c>
      <c r="C7" s="67">
        <v>28101.6</v>
      </c>
      <c r="D7" s="67">
        <v>28101.6</v>
      </c>
      <c r="E7" s="67">
        <v>28101.6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2" ht="30" customHeight="1">
      <c r="A8" s="68" t="s">
        <v>6</v>
      </c>
      <c r="B8" s="68" t="s">
        <v>129</v>
      </c>
      <c r="C8" s="67">
        <v>28101.6</v>
      </c>
      <c r="D8" s="67">
        <v>28101.6</v>
      </c>
      <c r="E8" s="67">
        <v>28101.6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</row>
    <row r="9" spans="1:22" ht="30" customHeight="1">
      <c r="A9" s="68" t="s">
        <v>45</v>
      </c>
      <c r="B9" s="68" t="s">
        <v>25</v>
      </c>
      <c r="C9" s="67">
        <v>27673</v>
      </c>
      <c r="D9" s="67">
        <v>27673</v>
      </c>
      <c r="E9" s="67">
        <v>27673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</row>
    <row r="10" spans="1:22" ht="30" customHeight="1">
      <c r="A10" s="68" t="s">
        <v>113</v>
      </c>
      <c r="B10" s="68" t="s">
        <v>57</v>
      </c>
      <c r="C10" s="67">
        <v>248.8</v>
      </c>
      <c r="D10" s="67">
        <v>248.8</v>
      </c>
      <c r="E10" s="67">
        <v>248.8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</row>
    <row r="11" spans="1:22" ht="30" customHeight="1">
      <c r="A11" s="68" t="s">
        <v>210</v>
      </c>
      <c r="B11" s="68" t="s">
        <v>190</v>
      </c>
      <c r="C11" s="67">
        <v>179.8</v>
      </c>
      <c r="D11" s="67">
        <v>179.8</v>
      </c>
      <c r="E11" s="67">
        <v>179.8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</row>
    <row r="12" spans="1:21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25"/>
      <c r="T12" s="25"/>
      <c r="U12" s="25"/>
    </row>
    <row r="13" spans="2:21" ht="12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S13" s="25"/>
      <c r="T13" s="25"/>
      <c r="U13" s="25"/>
    </row>
    <row r="14" spans="2:22" ht="12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S14" s="25"/>
      <c r="T14" s="25"/>
      <c r="U14" s="25"/>
      <c r="V14" s="25"/>
    </row>
    <row r="15" spans="2:20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3:20" ht="12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S16" s="25"/>
      <c r="T16" s="25"/>
    </row>
    <row r="17" spans="3:22" ht="12.7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25"/>
    </row>
    <row r="18" spans="2:21" ht="12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3:20" ht="12.7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3:20" ht="12.7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4:20" ht="12.75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</row>
    <row r="22" spans="4:20" ht="12.7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T22" s="25"/>
    </row>
    <row r="23" spans="4:20" ht="12.75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S23" s="25"/>
      <c r="T23" s="25"/>
    </row>
    <row r="24" spans="4:20" ht="12.75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4:18" ht="12.75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5"/>
      <c r="R25" s="25"/>
    </row>
    <row r="26" spans="4:20" ht="12.75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5"/>
      <c r="T26" s="25"/>
    </row>
    <row r="27" spans="4:18" ht="12.75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6:17" ht="12.75" customHeight="1">
      <c r="P28" s="25"/>
      <c r="Q28" s="25"/>
    </row>
    <row r="29" spans="16:20" ht="12.75" customHeight="1">
      <c r="P29" s="25"/>
      <c r="R29" s="25"/>
      <c r="T29" s="25"/>
    </row>
    <row r="30" spans="10:16" ht="12.75" customHeight="1">
      <c r="J30" s="25"/>
      <c r="P30" s="25"/>
    </row>
  </sheetData>
  <sheetProtection/>
  <mergeCells count="19">
    <mergeCell ref="H5:H6"/>
    <mergeCell ref="I5:I6"/>
    <mergeCell ref="O4:V4"/>
    <mergeCell ref="O5:O6"/>
    <mergeCell ref="A4:A6"/>
    <mergeCell ref="C4:C6"/>
    <mergeCell ref="B4:B6"/>
    <mergeCell ref="D4:N4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T5:V5"/>
    <mergeCell ref="P5:S5"/>
  </mergeCells>
  <printOptions horizontalCentered="1"/>
  <pageMargins left="0.3" right="0.35433070866141736" top="1.1811023622047245" bottom="0.5905511811023623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showGridLines="0" showZeros="0" zoomScale="75" zoomScaleNormal="75" zoomScalePageLayoutView="0" workbookViewId="0" topLeftCell="A1">
      <selection activeCell="I27" sqref="I27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="64" customFormat="1" ht="34.5" customHeight="1">
      <c r="A1" s="78" t="s">
        <v>224</v>
      </c>
    </row>
    <row r="2" spans="1:248" ht="48.75" customHeight="1">
      <c r="A2" s="5" t="s">
        <v>233</v>
      </c>
      <c r="B2" s="5"/>
      <c r="C2" s="5"/>
      <c r="D2" s="5"/>
      <c r="E2" s="5"/>
      <c r="F2" s="5"/>
      <c r="G2" s="5"/>
      <c r="H2" s="5"/>
      <c r="I2" s="5"/>
      <c r="J2" s="30"/>
      <c r="K2" s="30"/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21.75" customHeight="1">
      <c r="B3" s="31"/>
      <c r="C3" s="31"/>
      <c r="D3" s="31"/>
      <c r="E3" s="31"/>
      <c r="F3" s="31"/>
      <c r="G3" s="31"/>
      <c r="H3" s="31"/>
      <c r="I3" s="31" t="s">
        <v>116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29.25" customHeight="1">
      <c r="A4" s="87" t="s">
        <v>218</v>
      </c>
      <c r="B4" s="87" t="s">
        <v>68</v>
      </c>
      <c r="C4" s="83" t="s">
        <v>71</v>
      </c>
      <c r="D4" s="85" t="s">
        <v>20</v>
      </c>
      <c r="E4" s="81" t="s">
        <v>134</v>
      </c>
      <c r="F4" s="81" t="s">
        <v>115</v>
      </c>
      <c r="G4" s="81" t="s">
        <v>33</v>
      </c>
      <c r="H4" s="81" t="s">
        <v>149</v>
      </c>
      <c r="I4" s="81" t="s">
        <v>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9.25" customHeight="1">
      <c r="A5" s="87"/>
      <c r="B5" s="87"/>
      <c r="C5" s="83"/>
      <c r="D5" s="85"/>
      <c r="E5" s="81"/>
      <c r="F5" s="81"/>
      <c r="G5" s="81"/>
      <c r="H5" s="81"/>
      <c r="I5" s="8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29.25" customHeight="1">
      <c r="A6" s="87"/>
      <c r="B6" s="87"/>
      <c r="C6" s="84"/>
      <c r="D6" s="86"/>
      <c r="E6" s="82"/>
      <c r="F6" s="82"/>
      <c r="G6" s="82"/>
      <c r="H6" s="82"/>
      <c r="I6" s="8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ht="30" customHeight="1">
      <c r="A7" s="68"/>
      <c r="B7" s="68" t="s">
        <v>48</v>
      </c>
      <c r="C7" s="72">
        <v>28101.6</v>
      </c>
      <c r="D7" s="71">
        <v>14182.7</v>
      </c>
      <c r="E7" s="70">
        <v>13918.9</v>
      </c>
      <c r="F7" s="70">
        <v>0</v>
      </c>
      <c r="G7" s="70">
        <v>0</v>
      </c>
      <c r="H7" s="70">
        <v>0</v>
      </c>
      <c r="I7" s="69">
        <v>0</v>
      </c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10" ht="30" customHeight="1">
      <c r="A8" s="68" t="s">
        <v>212</v>
      </c>
      <c r="B8" s="68" t="s">
        <v>39</v>
      </c>
      <c r="C8" s="72">
        <v>26426.3</v>
      </c>
      <c r="D8" s="71">
        <v>12507.4</v>
      </c>
      <c r="E8" s="70">
        <v>13918.9</v>
      </c>
      <c r="F8" s="70">
        <v>0</v>
      </c>
      <c r="G8" s="70">
        <v>0</v>
      </c>
      <c r="H8" s="70">
        <v>0</v>
      </c>
      <c r="I8" s="69">
        <v>0</v>
      </c>
      <c r="J8" s="25"/>
    </row>
    <row r="9" spans="1:9" ht="30" customHeight="1">
      <c r="A9" s="68" t="s">
        <v>53</v>
      </c>
      <c r="B9" s="68" t="s">
        <v>156</v>
      </c>
      <c r="C9" s="72">
        <v>1046.7</v>
      </c>
      <c r="D9" s="71">
        <v>1046.7</v>
      </c>
      <c r="E9" s="70">
        <v>0</v>
      </c>
      <c r="F9" s="70">
        <v>0</v>
      </c>
      <c r="G9" s="70">
        <v>0</v>
      </c>
      <c r="H9" s="70">
        <v>0</v>
      </c>
      <c r="I9" s="69">
        <v>0</v>
      </c>
    </row>
    <row r="10" spans="1:9" ht="30" customHeight="1">
      <c r="A10" s="68" t="s">
        <v>98</v>
      </c>
      <c r="B10" s="68" t="s">
        <v>191</v>
      </c>
      <c r="C10" s="72">
        <v>628.6</v>
      </c>
      <c r="D10" s="71">
        <v>628.6</v>
      </c>
      <c r="E10" s="70">
        <v>0</v>
      </c>
      <c r="F10" s="70">
        <v>0</v>
      </c>
      <c r="G10" s="70">
        <v>0</v>
      </c>
      <c r="H10" s="70">
        <v>0</v>
      </c>
      <c r="I10" s="69">
        <v>0</v>
      </c>
    </row>
    <row r="11" spans="2:8" ht="12.75" customHeight="1">
      <c r="B11" s="25"/>
      <c r="C11" s="25"/>
      <c r="D11" s="25"/>
      <c r="E11" s="25"/>
      <c r="F11" s="25"/>
      <c r="G11" s="25"/>
      <c r="H11" s="25"/>
    </row>
    <row r="12" spans="1:11" ht="12.75" customHeight="1">
      <c r="A12" s="25"/>
      <c r="B12" s="25"/>
      <c r="C12" s="25"/>
      <c r="E12" s="25"/>
      <c r="F12" s="25"/>
      <c r="G12" s="25"/>
      <c r="J12" s="25"/>
      <c r="K12" s="25"/>
    </row>
    <row r="13" spans="2:7" ht="12.75" customHeight="1">
      <c r="B13" s="25"/>
      <c r="C13" s="25"/>
      <c r="D13" s="25"/>
      <c r="E13" s="25"/>
      <c r="F13" s="25"/>
      <c r="G13" s="25"/>
    </row>
    <row r="14" spans="2:7" ht="12.75" customHeight="1">
      <c r="B14" s="25"/>
      <c r="C14" s="25"/>
      <c r="D14" s="25"/>
      <c r="E14" s="25"/>
      <c r="F14" s="25"/>
      <c r="G14" s="25"/>
    </row>
    <row r="15" spans="2:7" ht="12.75" customHeight="1">
      <c r="B15" s="25"/>
      <c r="C15" s="25"/>
      <c r="D15" s="25"/>
      <c r="F15" s="25"/>
      <c r="G15" s="25"/>
    </row>
    <row r="16" spans="2:7" ht="12.75" customHeight="1">
      <c r="B16" s="25"/>
      <c r="C16" s="25"/>
      <c r="D16" s="25"/>
      <c r="F16" s="25"/>
      <c r="G16" s="25"/>
    </row>
    <row r="17" spans="2:4" ht="12.75" customHeight="1">
      <c r="B17" s="25"/>
      <c r="D17" s="25"/>
    </row>
    <row r="18" spans="2:5" ht="12.75" customHeight="1">
      <c r="B18" s="25"/>
      <c r="E18" s="25"/>
    </row>
    <row r="19" spans="2:11" ht="12.75" customHeight="1">
      <c r="B19" s="25"/>
      <c r="C19" s="25"/>
      <c r="E19" s="25"/>
      <c r="G19" s="25"/>
      <c r="K19" s="25"/>
    </row>
    <row r="20" spans="3:6" ht="12.75" customHeight="1">
      <c r="C20" s="25"/>
      <c r="F20" s="25"/>
    </row>
    <row r="21" spans="3:7" ht="12.75" customHeight="1">
      <c r="C21" s="25"/>
      <c r="G21" s="25"/>
    </row>
    <row r="22" spans="3:6" ht="12.75" customHeight="1">
      <c r="C22" s="25"/>
      <c r="D22" s="25"/>
      <c r="F22" s="25"/>
    </row>
    <row r="23" spans="2:7" ht="12.75" customHeight="1">
      <c r="B23" s="25"/>
      <c r="D23" s="25"/>
      <c r="G23" s="25"/>
    </row>
    <row r="24" spans="3:4" ht="12.75" customHeight="1">
      <c r="C24" s="25"/>
      <c r="D24" s="25"/>
    </row>
    <row r="25" spans="4:8" ht="12.75" customHeight="1">
      <c r="D25" s="25"/>
      <c r="E25" s="25"/>
      <c r="G25" s="25"/>
      <c r="H25" s="25"/>
    </row>
    <row r="26" ht="12.75" customHeight="1">
      <c r="E26" s="25"/>
    </row>
    <row r="27" spans="3:7" ht="12.75" customHeight="1">
      <c r="C27" s="25"/>
      <c r="E27" s="25"/>
      <c r="G27" s="25"/>
    </row>
    <row r="28" spans="7:8" ht="12.75" customHeight="1">
      <c r="G28" s="25"/>
      <c r="H28" s="25"/>
    </row>
    <row r="29" spans="4:9" ht="12.75" customHeight="1">
      <c r="D29" s="25"/>
      <c r="F29" s="25"/>
      <c r="H29" s="25"/>
      <c r="I29" s="25"/>
    </row>
    <row r="30" ht="12.75" customHeight="1">
      <c r="F30" s="25"/>
    </row>
    <row r="31" spans="7:8" ht="12.75" customHeight="1">
      <c r="G31" s="25"/>
      <c r="H31" s="25"/>
    </row>
    <row r="32" spans="7:8" ht="12.75" customHeight="1">
      <c r="G32" s="25"/>
      <c r="H32" s="25"/>
    </row>
    <row r="33" spans="7:8" ht="12.75" customHeight="1">
      <c r="G33" s="25"/>
      <c r="H33" s="25"/>
    </row>
    <row r="34" spans="7:9" ht="12.75" customHeight="1">
      <c r="G34" s="25"/>
      <c r="I34" s="25"/>
    </row>
    <row r="35" ht="12.75" customHeight="1">
      <c r="G35" s="25"/>
    </row>
    <row r="37" ht="12.75" customHeight="1">
      <c r="H37" s="25"/>
    </row>
    <row r="39" ht="12.75" customHeight="1">
      <c r="H39" s="25"/>
    </row>
    <row r="40" ht="12.75" customHeight="1">
      <c r="H40" s="25"/>
    </row>
    <row r="41" ht="12.75" customHeight="1">
      <c r="H41" s="25"/>
    </row>
    <row r="43" ht="12.75" customHeight="1">
      <c r="I43" s="25"/>
    </row>
    <row r="44" spans="2:9" ht="12.75" customHeight="1">
      <c r="B44" s="25"/>
      <c r="C44" s="25"/>
      <c r="D44" s="25"/>
      <c r="I44" s="25"/>
    </row>
  </sheetData>
  <sheetProtection/>
  <mergeCells count="9">
    <mergeCell ref="I4:I6"/>
    <mergeCell ref="C4:C6"/>
    <mergeCell ref="D4:D6"/>
    <mergeCell ref="E4:E6"/>
    <mergeCell ref="F4:F6"/>
    <mergeCell ref="A4:A6"/>
    <mergeCell ref="B4:B6"/>
    <mergeCell ref="G4:G6"/>
    <mergeCell ref="H4:H6"/>
  </mergeCells>
  <printOptions horizontalCentered="1"/>
  <pageMargins left="0.26" right="0.35433070866141736" top="0.92" bottom="0.5905511811023623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5"/>
  <sheetViews>
    <sheetView showGridLines="0" showZeros="0" zoomScale="75" zoomScaleNormal="75" zoomScalePageLayoutView="0" workbookViewId="0" topLeftCell="A1">
      <selection activeCell="I8" sqref="I8"/>
    </sheetView>
  </sheetViews>
  <sheetFormatPr defaultColWidth="9.16015625" defaultRowHeight="12.75" customHeight="1"/>
  <cols>
    <col min="1" max="1" width="50.5" style="0" customWidth="1"/>
    <col min="2" max="2" width="23.5" style="0" customWidth="1"/>
    <col min="3" max="3" width="49" style="0" customWidth="1"/>
    <col min="4" max="4" width="22.16015625" style="0" customWidth="1"/>
    <col min="5" max="153" width="9" style="0" customWidth="1"/>
  </cols>
  <sheetData>
    <row r="1" s="64" customFormat="1" ht="34.5" customHeight="1">
      <c r="A1" s="78" t="s">
        <v>225</v>
      </c>
    </row>
    <row r="2" spans="1:246" ht="48.75" customHeight="1">
      <c r="A2" s="5" t="s">
        <v>234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ht="21" customHeight="1">
      <c r="A3" s="7"/>
      <c r="B3" s="7"/>
      <c r="C3" s="7"/>
      <c r="D3" s="7" t="s">
        <v>116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ht="27.75" customHeight="1">
      <c r="A4" s="79" t="s">
        <v>97</v>
      </c>
      <c r="B4" s="79"/>
      <c r="C4" s="87" t="s">
        <v>213</v>
      </c>
      <c r="D4" s="8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27.75" customHeight="1">
      <c r="A5" s="38" t="s">
        <v>12</v>
      </c>
      <c r="B5" s="43" t="s">
        <v>106</v>
      </c>
      <c r="C5" s="38" t="s">
        <v>12</v>
      </c>
      <c r="D5" s="43" t="s">
        <v>112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24.75" customHeight="1">
      <c r="A6" s="41" t="s">
        <v>205</v>
      </c>
      <c r="B6" s="49">
        <f>SUM(B7:B9)</f>
        <v>28101.6</v>
      </c>
      <c r="C6" s="52" t="s">
        <v>34</v>
      </c>
      <c r="D6" s="40">
        <v>26426.3</v>
      </c>
      <c r="E6" s="15"/>
      <c r="F6" s="15"/>
      <c r="G6" s="15"/>
      <c r="H6" s="37"/>
      <c r="I6" s="15"/>
      <c r="J6" s="3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24.75" customHeight="1">
      <c r="A7" s="41" t="s">
        <v>96</v>
      </c>
      <c r="B7" s="49">
        <v>28101.6</v>
      </c>
      <c r="C7" s="51" t="s">
        <v>107</v>
      </c>
      <c r="D7" s="66">
        <v>0</v>
      </c>
      <c r="E7" s="15"/>
      <c r="F7" s="15"/>
      <c r="G7" s="15"/>
      <c r="H7" s="37"/>
      <c r="I7" s="15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24.75" customHeight="1">
      <c r="A8" s="41" t="s">
        <v>216</v>
      </c>
      <c r="B8" s="49">
        <v>0</v>
      </c>
      <c r="C8" s="51" t="s">
        <v>110</v>
      </c>
      <c r="D8" s="49">
        <v>0</v>
      </c>
      <c r="E8" s="15"/>
      <c r="F8" s="15"/>
      <c r="G8" s="15"/>
      <c r="H8" s="37"/>
      <c r="I8" s="15"/>
      <c r="J8" s="3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24.75" customHeight="1">
      <c r="A9" s="41" t="s">
        <v>43</v>
      </c>
      <c r="B9" s="40">
        <v>0</v>
      </c>
      <c r="C9" s="51" t="s">
        <v>87</v>
      </c>
      <c r="D9" s="49">
        <v>0</v>
      </c>
      <c r="E9" s="15"/>
      <c r="F9" s="15"/>
      <c r="G9" s="15"/>
      <c r="H9" s="37"/>
      <c r="I9" s="15"/>
      <c r="J9" s="3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24.75" customHeight="1">
      <c r="A10" s="41" t="s">
        <v>104</v>
      </c>
      <c r="B10" s="49">
        <f>SUM(B11:B13)</f>
        <v>0</v>
      </c>
      <c r="C10" s="51" t="s">
        <v>2</v>
      </c>
      <c r="D10" s="49">
        <v>0</v>
      </c>
      <c r="E10" s="15"/>
      <c r="F10" s="15"/>
      <c r="G10" s="15"/>
      <c r="H10" s="37"/>
      <c r="I10" s="37"/>
      <c r="J10" s="37"/>
      <c r="K10" s="3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24.75" customHeight="1">
      <c r="A11" s="41" t="s">
        <v>96</v>
      </c>
      <c r="B11" s="49">
        <v>0</v>
      </c>
      <c r="C11" s="53" t="s">
        <v>199</v>
      </c>
      <c r="D11" s="49">
        <v>1046.7</v>
      </c>
      <c r="E11" s="15"/>
      <c r="F11" s="15"/>
      <c r="G11" s="15"/>
      <c r="H11" s="37"/>
      <c r="I11" s="15"/>
      <c r="J11" s="3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24.75" customHeight="1">
      <c r="A12" s="41" t="s">
        <v>216</v>
      </c>
      <c r="B12" s="49">
        <v>0</v>
      </c>
      <c r="C12" s="51" t="s">
        <v>31</v>
      </c>
      <c r="D12" s="49">
        <v>628.6</v>
      </c>
      <c r="E12" s="15"/>
      <c r="F12" s="15"/>
      <c r="G12" s="15"/>
      <c r="H12" s="37"/>
      <c r="I12" s="15"/>
      <c r="J12" s="3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24.75" customHeight="1">
      <c r="A13" s="41" t="s">
        <v>43</v>
      </c>
      <c r="B13" s="40">
        <v>0</v>
      </c>
      <c r="C13" s="51" t="s">
        <v>132</v>
      </c>
      <c r="D13" s="49">
        <v>0</v>
      </c>
      <c r="E13" s="15"/>
      <c r="F13" s="15"/>
      <c r="G13" s="15"/>
      <c r="H13" s="37"/>
      <c r="I13" s="15"/>
      <c r="J13" s="3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24.75" customHeight="1">
      <c r="A14" s="22"/>
      <c r="B14" s="57"/>
      <c r="C14" s="54" t="s">
        <v>117</v>
      </c>
      <c r="D14" s="49">
        <v>0</v>
      </c>
      <c r="E14" s="15"/>
      <c r="F14" s="15"/>
      <c r="G14" s="15"/>
      <c r="H14" s="37"/>
      <c r="I14" s="15"/>
      <c r="J14" s="3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24.75" customHeight="1">
      <c r="A15" s="59"/>
      <c r="B15" s="58"/>
      <c r="C15" s="54" t="s">
        <v>180</v>
      </c>
      <c r="D15" s="49">
        <v>0</v>
      </c>
      <c r="E15" s="15"/>
      <c r="F15" s="15"/>
      <c r="G15" s="15"/>
      <c r="H15" s="37"/>
      <c r="I15" s="15"/>
      <c r="J15" s="3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24.75" customHeight="1">
      <c r="A16" s="22"/>
      <c r="B16" s="58"/>
      <c r="C16" s="54" t="s">
        <v>194</v>
      </c>
      <c r="D16" s="49">
        <v>0</v>
      </c>
      <c r="E16" s="15"/>
      <c r="F16" s="15"/>
      <c r="G16" s="15"/>
      <c r="H16" s="37"/>
      <c r="I16" s="15"/>
      <c r="J16" s="3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24.75" customHeight="1">
      <c r="A17" s="22"/>
      <c r="B17" s="58"/>
      <c r="C17" s="54" t="s">
        <v>217</v>
      </c>
      <c r="D17" s="49">
        <v>0</v>
      </c>
      <c r="E17" s="15"/>
      <c r="F17" s="15"/>
      <c r="G17" s="15"/>
      <c r="H17" s="37"/>
      <c r="I17" s="15"/>
      <c r="J17" s="37"/>
      <c r="K17" s="3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24.75" customHeight="1">
      <c r="A18" s="22"/>
      <c r="B18" s="39"/>
      <c r="C18" s="54" t="s">
        <v>162</v>
      </c>
      <c r="D18" s="49">
        <v>0</v>
      </c>
      <c r="E18" s="15"/>
      <c r="F18" s="15"/>
      <c r="G18" s="15"/>
      <c r="H18" s="37"/>
      <c r="I18" s="15"/>
      <c r="J18" s="3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24.75" customHeight="1">
      <c r="A19" s="22"/>
      <c r="B19" s="39"/>
      <c r="C19" s="54" t="s">
        <v>74</v>
      </c>
      <c r="D19" s="49">
        <v>0</v>
      </c>
      <c r="E19" s="15"/>
      <c r="F19" s="15"/>
      <c r="G19" s="15"/>
      <c r="H19" s="37"/>
      <c r="I19" s="15"/>
      <c r="J19" s="3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24.75" customHeight="1">
      <c r="A20" s="22"/>
      <c r="B20" s="39"/>
      <c r="C20" s="42" t="s">
        <v>91</v>
      </c>
      <c r="D20" s="49">
        <v>0</v>
      </c>
      <c r="E20" s="15"/>
      <c r="F20" s="15"/>
      <c r="G20" s="15"/>
      <c r="H20" s="37"/>
      <c r="I20" s="15"/>
      <c r="J20" s="3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24.75" customHeight="1">
      <c r="A21" s="22"/>
      <c r="B21" s="39"/>
      <c r="C21" s="54" t="s">
        <v>164</v>
      </c>
      <c r="D21" s="49">
        <v>0</v>
      </c>
      <c r="E21" s="15"/>
      <c r="F21" s="15"/>
      <c r="G21" s="15"/>
      <c r="H21" s="37"/>
      <c r="I21" s="15"/>
      <c r="J21" s="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ht="24.75" customHeight="1">
      <c r="A22" s="22"/>
      <c r="B22" s="39"/>
      <c r="C22" s="42" t="s">
        <v>135</v>
      </c>
      <c r="D22" s="49">
        <v>0</v>
      </c>
      <c r="E22" s="15"/>
      <c r="F22" s="15"/>
      <c r="G22" s="15"/>
      <c r="H22" s="37"/>
      <c r="I22" s="15"/>
      <c r="J22" s="3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ht="24.75" customHeight="1">
      <c r="A23" s="22"/>
      <c r="B23" s="39"/>
      <c r="C23" s="42" t="s">
        <v>187</v>
      </c>
      <c r="D23" s="49">
        <v>0</v>
      </c>
      <c r="E23" s="15"/>
      <c r="F23" s="15"/>
      <c r="G23" s="15"/>
      <c r="H23" s="37"/>
      <c r="I23" s="15"/>
      <c r="J23" s="3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ht="24.75" customHeight="1">
      <c r="A24" s="42"/>
      <c r="B24" s="39"/>
      <c r="C24" s="42" t="s">
        <v>197</v>
      </c>
      <c r="D24" s="49">
        <v>0</v>
      </c>
      <c r="E24" s="15"/>
      <c r="F24" s="15"/>
      <c r="G24" s="15"/>
      <c r="H24" s="37"/>
      <c r="I24" s="15"/>
      <c r="J24" s="3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</row>
    <row r="25" spans="1:246" ht="24.75" customHeight="1">
      <c r="A25" s="22"/>
      <c r="B25" s="39"/>
      <c r="C25" s="54" t="s">
        <v>60</v>
      </c>
      <c r="D25" s="40">
        <v>0</v>
      </c>
      <c r="E25" s="15"/>
      <c r="F25" s="15"/>
      <c r="G25" s="15"/>
      <c r="H25" s="37"/>
      <c r="I25" s="15"/>
      <c r="J25" s="3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ht="24.75" customHeight="1">
      <c r="A26" s="22"/>
      <c r="B26" s="39"/>
      <c r="C26" s="42" t="s">
        <v>118</v>
      </c>
      <c r="D26" s="66">
        <v>0</v>
      </c>
      <c r="E26" s="15"/>
      <c r="F26" s="15"/>
      <c r="G26" s="15"/>
      <c r="H26" s="37"/>
      <c r="I26" s="15"/>
      <c r="J26" s="3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24.75" customHeight="1">
      <c r="A27" s="22"/>
      <c r="B27" s="39"/>
      <c r="C27" s="42" t="s">
        <v>169</v>
      </c>
      <c r="D27" s="40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ht="24.75" customHeight="1">
      <c r="A28" s="12"/>
      <c r="B28" s="39"/>
      <c r="C28" s="21"/>
      <c r="D28" s="50"/>
      <c r="E28" s="15"/>
      <c r="F28" s="15"/>
      <c r="G28" s="15"/>
      <c r="H28" s="37"/>
      <c r="I28" s="15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ht="24.75" customHeight="1">
      <c r="A29" s="44"/>
      <c r="B29" s="45"/>
      <c r="C29" s="23" t="s">
        <v>147</v>
      </c>
      <c r="D29" s="40">
        <f>D31-SUM(D6:D27)</f>
        <v>0</v>
      </c>
      <c r="E29" s="15"/>
      <c r="F29" s="15"/>
      <c r="G29" s="15"/>
      <c r="H29" s="37"/>
      <c r="I29" s="15"/>
      <c r="J29" s="3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ht="24.75" customHeight="1">
      <c r="A30" s="41"/>
      <c r="B30" s="49"/>
      <c r="C30" s="46"/>
      <c r="D30" s="40"/>
      <c r="E30" s="15"/>
      <c r="F30" s="15"/>
      <c r="G30" s="15"/>
      <c r="H30" s="37"/>
      <c r="I30" s="15"/>
      <c r="J30" s="3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ht="24.75" customHeight="1">
      <c r="A31" s="21" t="s">
        <v>140</v>
      </c>
      <c r="B31" s="39">
        <f>B6+B10</f>
        <v>28101.6</v>
      </c>
      <c r="C31" s="21" t="s">
        <v>161</v>
      </c>
      <c r="D31" s="49">
        <f>B31</f>
        <v>28101.6</v>
      </c>
      <c r="E31" s="15"/>
      <c r="F31" s="15"/>
      <c r="G31" s="15"/>
      <c r="H31" s="37"/>
      <c r="I31" s="15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ht="12.75" customHeight="1">
      <c r="A32" s="17"/>
      <c r="B32" s="18"/>
      <c r="C32" s="17"/>
      <c r="D32" s="73">
        <v>0</v>
      </c>
      <c r="E32" s="15"/>
      <c r="F32" s="15"/>
      <c r="G32" s="15"/>
      <c r="H32" s="37"/>
      <c r="I32" s="15"/>
      <c r="J32" s="37"/>
      <c r="K32" s="3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</row>
    <row r="33" spans="1:246" ht="27.75" customHeight="1">
      <c r="A33" s="1"/>
      <c r="B33" s="11"/>
      <c r="C33" s="1"/>
      <c r="D33" s="11"/>
      <c r="E33" s="19"/>
      <c r="F33" s="19"/>
      <c r="G33" s="19"/>
      <c r="H33" s="37"/>
      <c r="I33" s="19"/>
      <c r="J33" s="3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</row>
    <row r="34" spans="1:246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40" ht="12.75" customHeight="1">
      <c r="C40" s="25"/>
    </row>
    <row r="42" ht="12.75" customHeight="1">
      <c r="C42" s="25"/>
    </row>
    <row r="45" ht="12.75" customHeight="1">
      <c r="D45" s="25"/>
    </row>
    <row r="49" ht="12.75" customHeight="1">
      <c r="D49" s="25"/>
    </row>
    <row r="55" ht="12.75" customHeight="1">
      <c r="B55" s="25"/>
    </row>
  </sheetData>
  <sheetProtection/>
  <mergeCells count="2">
    <mergeCell ref="A4:B4"/>
    <mergeCell ref="C4:D4"/>
  </mergeCells>
  <printOptions horizontalCentered="1"/>
  <pageMargins left="0.41" right="0.37" top="1.08" bottom="0.5905511811023622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zoomScale="75" zoomScaleNormal="75" zoomScalePageLayoutView="0" workbookViewId="0" topLeftCell="A1">
      <selection activeCell="O9" sqref="O9:P9"/>
    </sheetView>
  </sheetViews>
  <sheetFormatPr defaultColWidth="9.16015625" defaultRowHeight="27.75" customHeight="1"/>
  <cols>
    <col min="1" max="1" width="23.33203125" style="10" customWidth="1"/>
    <col min="2" max="2" width="27.83203125" style="10" customWidth="1"/>
    <col min="3" max="4" width="19.33203125" style="10" customWidth="1"/>
    <col min="5" max="5" width="17" style="10" customWidth="1"/>
    <col min="6" max="6" width="17.16015625" style="10" customWidth="1"/>
    <col min="7" max="7" width="19.33203125" style="10" customWidth="1"/>
    <col min="8" max="245" width="7.66015625" style="10" customWidth="1"/>
  </cols>
  <sheetData>
    <row r="1" s="64" customFormat="1" ht="34.5" customHeight="1">
      <c r="A1" s="78" t="s">
        <v>226</v>
      </c>
    </row>
    <row r="2" spans="1:7" s="6" customFormat="1" ht="63.75" customHeight="1">
      <c r="A2" s="5" t="s">
        <v>235</v>
      </c>
      <c r="B2" s="32"/>
      <c r="C2" s="5"/>
      <c r="D2" s="5"/>
      <c r="E2" s="5"/>
      <c r="F2" s="5"/>
      <c r="G2" s="5"/>
    </row>
    <row r="3" s="7" customFormat="1" ht="15" customHeight="1">
      <c r="G3" s="7" t="s">
        <v>116</v>
      </c>
    </row>
    <row r="4" spans="1:245" s="9" customFormat="1" ht="39.75" customHeight="1">
      <c r="A4" s="79" t="s">
        <v>218</v>
      </c>
      <c r="B4" s="79" t="s">
        <v>68</v>
      </c>
      <c r="C4" s="87" t="s">
        <v>37</v>
      </c>
      <c r="D4" s="87" t="s">
        <v>20</v>
      </c>
      <c r="E4" s="87"/>
      <c r="F4" s="87"/>
      <c r="G4" s="87" t="s">
        <v>134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9" customFormat="1" ht="39.75" customHeight="1">
      <c r="A5" s="88"/>
      <c r="B5" s="79"/>
      <c r="C5" s="87"/>
      <c r="D5" s="12" t="s">
        <v>48</v>
      </c>
      <c r="E5" s="12" t="s">
        <v>59</v>
      </c>
      <c r="F5" s="12" t="s">
        <v>130</v>
      </c>
      <c r="G5" s="8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s="9" customFormat="1" ht="34.5" customHeight="1">
      <c r="A6" s="68"/>
      <c r="B6" s="74" t="s">
        <v>48</v>
      </c>
      <c r="C6" s="39">
        <f aca="true" t="shared" si="0" ref="C6:C22">G6+D6</f>
        <v>28101.6</v>
      </c>
      <c r="D6" s="39">
        <v>14182.7</v>
      </c>
      <c r="E6" s="40">
        <v>11080.9</v>
      </c>
      <c r="F6" s="40">
        <v>3101.8</v>
      </c>
      <c r="G6" s="39">
        <v>13918.9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7" ht="34.5" customHeight="1">
      <c r="A7" s="68" t="s">
        <v>212</v>
      </c>
      <c r="B7" s="74" t="s">
        <v>39</v>
      </c>
      <c r="C7" s="39">
        <f t="shared" si="0"/>
        <v>26426.3</v>
      </c>
      <c r="D7" s="39">
        <v>12507.4</v>
      </c>
      <c r="E7" s="40">
        <v>9405.6</v>
      </c>
      <c r="F7" s="40">
        <v>3101.8</v>
      </c>
      <c r="G7" s="39">
        <v>13918.9</v>
      </c>
    </row>
    <row r="8" spans="1:7" ht="34.5" customHeight="1">
      <c r="A8" s="68" t="s">
        <v>65</v>
      </c>
      <c r="B8" s="74" t="s">
        <v>63</v>
      </c>
      <c r="C8" s="39">
        <f t="shared" si="0"/>
        <v>26426.3</v>
      </c>
      <c r="D8" s="39">
        <v>12507.4</v>
      </c>
      <c r="E8" s="40">
        <v>9405.6</v>
      </c>
      <c r="F8" s="40">
        <v>3101.8</v>
      </c>
      <c r="G8" s="39">
        <v>13918.9</v>
      </c>
    </row>
    <row r="9" spans="1:7" ht="34.5" customHeight="1">
      <c r="A9" s="68" t="s">
        <v>202</v>
      </c>
      <c r="B9" s="74" t="s">
        <v>166</v>
      </c>
      <c r="C9" s="39">
        <f t="shared" si="0"/>
        <v>12137.5</v>
      </c>
      <c r="D9" s="39">
        <v>12137.5</v>
      </c>
      <c r="E9" s="40">
        <v>9097.8</v>
      </c>
      <c r="F9" s="40">
        <v>3039.7</v>
      </c>
      <c r="G9" s="39">
        <v>0</v>
      </c>
    </row>
    <row r="10" spans="1:7" ht="34.5" customHeight="1">
      <c r="A10" s="68" t="s">
        <v>155</v>
      </c>
      <c r="B10" s="74" t="s">
        <v>21</v>
      </c>
      <c r="C10" s="39">
        <f t="shared" si="0"/>
        <v>13831.9</v>
      </c>
      <c r="D10" s="39">
        <v>0</v>
      </c>
      <c r="E10" s="40">
        <v>0</v>
      </c>
      <c r="F10" s="40">
        <v>0</v>
      </c>
      <c r="G10" s="39">
        <v>13831.9</v>
      </c>
    </row>
    <row r="11" spans="1:7" ht="34.5" customHeight="1">
      <c r="A11" s="68" t="s">
        <v>52</v>
      </c>
      <c r="B11" s="74" t="s">
        <v>178</v>
      </c>
      <c r="C11" s="39">
        <f t="shared" si="0"/>
        <v>369.9</v>
      </c>
      <c r="D11" s="39">
        <v>369.9</v>
      </c>
      <c r="E11" s="40">
        <v>307.8</v>
      </c>
      <c r="F11" s="40">
        <v>62.1</v>
      </c>
      <c r="G11" s="39">
        <v>0</v>
      </c>
    </row>
    <row r="12" spans="1:7" ht="34.5" customHeight="1">
      <c r="A12" s="68" t="s">
        <v>51</v>
      </c>
      <c r="B12" s="74" t="s">
        <v>49</v>
      </c>
      <c r="C12" s="39">
        <f t="shared" si="0"/>
        <v>87</v>
      </c>
      <c r="D12" s="39">
        <v>0</v>
      </c>
      <c r="E12" s="40">
        <v>0</v>
      </c>
      <c r="F12" s="40">
        <v>0</v>
      </c>
      <c r="G12" s="39">
        <v>87</v>
      </c>
    </row>
    <row r="13" spans="1:7" ht="34.5" customHeight="1">
      <c r="A13" s="68" t="s">
        <v>53</v>
      </c>
      <c r="B13" s="74" t="s">
        <v>156</v>
      </c>
      <c r="C13" s="39">
        <f t="shared" si="0"/>
        <v>1046.7</v>
      </c>
      <c r="D13" s="39">
        <v>1046.7</v>
      </c>
      <c r="E13" s="40">
        <v>1046.7</v>
      </c>
      <c r="F13" s="40">
        <v>0</v>
      </c>
      <c r="G13" s="39">
        <v>0</v>
      </c>
    </row>
    <row r="14" spans="1:7" ht="34.5" customHeight="1">
      <c r="A14" s="68" t="s">
        <v>175</v>
      </c>
      <c r="B14" s="74" t="s">
        <v>73</v>
      </c>
      <c r="C14" s="39">
        <f t="shared" si="0"/>
        <v>1046.7</v>
      </c>
      <c r="D14" s="39">
        <v>1046.7</v>
      </c>
      <c r="E14" s="40">
        <v>1046.7</v>
      </c>
      <c r="F14" s="40">
        <v>0</v>
      </c>
      <c r="G14" s="39">
        <v>0</v>
      </c>
    </row>
    <row r="15" spans="1:7" ht="34.5" customHeight="1">
      <c r="A15" s="68" t="s">
        <v>93</v>
      </c>
      <c r="B15" s="74" t="s">
        <v>50</v>
      </c>
      <c r="C15" s="39">
        <f t="shared" si="0"/>
        <v>697.8</v>
      </c>
      <c r="D15" s="39">
        <v>697.8</v>
      </c>
      <c r="E15" s="40">
        <v>697.8</v>
      </c>
      <c r="F15" s="40">
        <v>0</v>
      </c>
      <c r="G15" s="39">
        <v>0</v>
      </c>
    </row>
    <row r="16" spans="1:7" ht="34.5" customHeight="1">
      <c r="A16" s="68" t="s">
        <v>36</v>
      </c>
      <c r="B16" s="74" t="s">
        <v>78</v>
      </c>
      <c r="C16" s="39">
        <f t="shared" si="0"/>
        <v>348.9</v>
      </c>
      <c r="D16" s="39">
        <v>348.9</v>
      </c>
      <c r="E16" s="40">
        <v>348.9</v>
      </c>
      <c r="F16" s="40">
        <v>0</v>
      </c>
      <c r="G16" s="39">
        <v>0</v>
      </c>
    </row>
    <row r="17" spans="1:7" ht="34.5" customHeight="1">
      <c r="A17" s="68" t="s">
        <v>98</v>
      </c>
      <c r="B17" s="74" t="s">
        <v>191</v>
      </c>
      <c r="C17" s="39">
        <f t="shared" si="0"/>
        <v>628.6</v>
      </c>
      <c r="D17" s="39">
        <v>628.6</v>
      </c>
      <c r="E17" s="40">
        <v>628.6</v>
      </c>
      <c r="F17" s="40">
        <v>0</v>
      </c>
      <c r="G17" s="39">
        <v>0</v>
      </c>
    </row>
    <row r="18" spans="1:7" ht="34.5" customHeight="1">
      <c r="A18" s="68" t="s">
        <v>100</v>
      </c>
      <c r="B18" s="74" t="s">
        <v>81</v>
      </c>
      <c r="C18" s="39">
        <f t="shared" si="0"/>
        <v>628.6</v>
      </c>
      <c r="D18" s="39">
        <v>628.6</v>
      </c>
      <c r="E18" s="40">
        <v>628.6</v>
      </c>
      <c r="F18" s="40">
        <v>0</v>
      </c>
      <c r="G18" s="39">
        <v>0</v>
      </c>
    </row>
    <row r="19" spans="1:7" ht="34.5" customHeight="1">
      <c r="A19" s="68" t="s">
        <v>196</v>
      </c>
      <c r="B19" s="74" t="s">
        <v>40</v>
      </c>
      <c r="C19" s="39">
        <f t="shared" si="0"/>
        <v>440.9</v>
      </c>
      <c r="D19" s="39">
        <v>440.9</v>
      </c>
      <c r="E19" s="40">
        <v>440.9</v>
      </c>
      <c r="F19" s="40">
        <v>0</v>
      </c>
      <c r="G19" s="39">
        <v>0</v>
      </c>
    </row>
    <row r="20" spans="1:7" ht="34.5" customHeight="1">
      <c r="A20" s="68" t="s">
        <v>148</v>
      </c>
      <c r="B20" s="74" t="s">
        <v>28</v>
      </c>
      <c r="C20" s="39">
        <f t="shared" si="0"/>
        <v>17.1</v>
      </c>
      <c r="D20" s="39">
        <v>17.1</v>
      </c>
      <c r="E20" s="40">
        <v>17.1</v>
      </c>
      <c r="F20" s="40">
        <v>0</v>
      </c>
      <c r="G20" s="39">
        <v>0</v>
      </c>
    </row>
    <row r="21" spans="1:7" ht="34.5" customHeight="1">
      <c r="A21" s="68" t="s">
        <v>90</v>
      </c>
      <c r="B21" s="74" t="s">
        <v>170</v>
      </c>
      <c r="C21" s="39">
        <f t="shared" si="0"/>
        <v>168</v>
      </c>
      <c r="D21" s="39">
        <v>168</v>
      </c>
      <c r="E21" s="40">
        <v>168</v>
      </c>
      <c r="F21" s="40">
        <v>0</v>
      </c>
      <c r="G21" s="39">
        <v>0</v>
      </c>
    </row>
    <row r="22" spans="1:7" ht="34.5" customHeight="1">
      <c r="A22" s="68" t="s">
        <v>44</v>
      </c>
      <c r="B22" s="74" t="s">
        <v>193</v>
      </c>
      <c r="C22" s="39">
        <f t="shared" si="0"/>
        <v>2.6</v>
      </c>
      <c r="D22" s="39">
        <v>2.6</v>
      </c>
      <c r="E22" s="40">
        <v>2.6</v>
      </c>
      <c r="F22" s="40">
        <v>0</v>
      </c>
      <c r="G22" s="39">
        <v>0</v>
      </c>
    </row>
  </sheetData>
  <sheetProtection/>
  <mergeCells count="5">
    <mergeCell ref="A4:A5"/>
    <mergeCell ref="D4:F4"/>
    <mergeCell ref="C4:C5"/>
    <mergeCell ref="G4:G5"/>
    <mergeCell ref="B4:B5"/>
  </mergeCells>
  <printOptions horizontalCentered="1"/>
  <pageMargins left="0.39" right="0.47" top="1.1811023622047243" bottom="0.5905511811023622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zoomScale="75" zoomScaleNormal="75" zoomScalePageLayoutView="0" workbookViewId="0" topLeftCell="A31">
      <selection activeCell="C9" sqref="C9"/>
    </sheetView>
  </sheetViews>
  <sheetFormatPr defaultColWidth="9.16015625" defaultRowHeight="12.75" customHeight="1"/>
  <cols>
    <col min="1" max="1" width="22" style="0" customWidth="1"/>
    <col min="2" max="2" width="50.16015625" style="0" customWidth="1"/>
    <col min="3" max="3" width="25.66015625" style="0" customWidth="1"/>
    <col min="4" max="4" width="27.5" style="0" customWidth="1"/>
    <col min="5" max="5" width="25.5" style="0" customWidth="1"/>
    <col min="6" max="243" width="7.66015625" style="0" customWidth="1"/>
  </cols>
  <sheetData>
    <row r="1" s="64" customFormat="1" ht="34.5" customHeight="1">
      <c r="A1" s="78" t="s">
        <v>227</v>
      </c>
    </row>
    <row r="2" spans="1:243" ht="63.75" customHeight="1">
      <c r="A2" s="5" t="s">
        <v>236</v>
      </c>
      <c r="B2" s="32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116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7" t="s">
        <v>76</v>
      </c>
      <c r="B4" s="87"/>
      <c r="C4" s="60" t="s">
        <v>179</v>
      </c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61" t="s">
        <v>218</v>
      </c>
      <c r="B5" s="61" t="s">
        <v>68</v>
      </c>
      <c r="C5" s="12" t="s">
        <v>37</v>
      </c>
      <c r="D5" s="12" t="s">
        <v>59</v>
      </c>
      <c r="E5" s="12" t="s">
        <v>130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68"/>
      <c r="B6" s="74" t="s">
        <v>48</v>
      </c>
      <c r="C6" s="72">
        <v>14182.7</v>
      </c>
      <c r="D6" s="40">
        <v>11080.9</v>
      </c>
      <c r="E6" s="40">
        <v>3101.8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68" t="s">
        <v>172</v>
      </c>
      <c r="B7" s="74" t="s">
        <v>121</v>
      </c>
      <c r="C7" s="72">
        <v>10913.4</v>
      </c>
      <c r="D7" s="40">
        <v>10913.4</v>
      </c>
      <c r="E7" s="40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68" t="s">
        <v>22</v>
      </c>
      <c r="B8" s="74" t="s">
        <v>186</v>
      </c>
      <c r="C8" s="72">
        <v>1886.4</v>
      </c>
      <c r="D8" s="40">
        <v>1886.4</v>
      </c>
      <c r="E8" s="40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68" t="s">
        <v>79</v>
      </c>
      <c r="B9" s="74" t="s">
        <v>109</v>
      </c>
      <c r="C9" s="72">
        <v>2901.7</v>
      </c>
      <c r="D9" s="40">
        <v>2901.7</v>
      </c>
      <c r="E9" s="40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68" t="s">
        <v>143</v>
      </c>
      <c r="B10" s="74" t="s">
        <v>221</v>
      </c>
      <c r="C10" s="72">
        <v>152</v>
      </c>
      <c r="D10" s="40">
        <v>152</v>
      </c>
      <c r="E10" s="40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68" t="s">
        <v>142</v>
      </c>
      <c r="B11" s="74" t="s">
        <v>62</v>
      </c>
      <c r="C11" s="72">
        <v>107.5</v>
      </c>
      <c r="D11" s="40">
        <v>107.5</v>
      </c>
      <c r="E11" s="40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68" t="s">
        <v>188</v>
      </c>
      <c r="B12" s="74" t="s">
        <v>5</v>
      </c>
      <c r="C12" s="72">
        <v>697.8</v>
      </c>
      <c r="D12" s="40">
        <v>697.8</v>
      </c>
      <c r="E12" s="40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68" t="s">
        <v>24</v>
      </c>
      <c r="B13" s="74" t="s">
        <v>70</v>
      </c>
      <c r="C13" s="72">
        <v>348.9</v>
      </c>
      <c r="D13" s="40">
        <v>348.9</v>
      </c>
      <c r="E13" s="40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68" t="s">
        <v>123</v>
      </c>
      <c r="B14" s="74" t="s">
        <v>4</v>
      </c>
      <c r="C14" s="72">
        <v>458</v>
      </c>
      <c r="D14" s="40">
        <v>458</v>
      </c>
      <c r="E14" s="40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68" t="s">
        <v>69</v>
      </c>
      <c r="B15" s="74" t="s">
        <v>61</v>
      </c>
      <c r="C15" s="72">
        <v>168</v>
      </c>
      <c r="D15" s="40">
        <v>168</v>
      </c>
      <c r="E15" s="4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68" t="s">
        <v>10</v>
      </c>
      <c r="B16" s="74" t="s">
        <v>133</v>
      </c>
      <c r="C16" s="72">
        <v>9.2</v>
      </c>
      <c r="D16" s="40">
        <v>9.2</v>
      </c>
      <c r="E16" s="40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68" t="s">
        <v>174</v>
      </c>
      <c r="B17" s="74" t="s">
        <v>173</v>
      </c>
      <c r="C17" s="72">
        <v>3057.6</v>
      </c>
      <c r="D17" s="40">
        <v>3057.6</v>
      </c>
      <c r="E17" s="40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68" t="s">
        <v>124</v>
      </c>
      <c r="B18" s="74" t="s">
        <v>86</v>
      </c>
      <c r="C18" s="72">
        <v>2.6</v>
      </c>
      <c r="D18" s="40">
        <v>2.6</v>
      </c>
      <c r="E18" s="40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68" t="s">
        <v>177</v>
      </c>
      <c r="B19" s="74" t="s">
        <v>94</v>
      </c>
      <c r="C19" s="72">
        <v>1123.7</v>
      </c>
      <c r="D19" s="40">
        <v>1123.7</v>
      </c>
      <c r="E19" s="40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68" t="s">
        <v>120</v>
      </c>
      <c r="B20" s="74" t="s">
        <v>151</v>
      </c>
      <c r="C20" s="72">
        <v>3101.8</v>
      </c>
      <c r="D20" s="40">
        <v>0</v>
      </c>
      <c r="E20" s="40">
        <v>3101.8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68" t="s">
        <v>83</v>
      </c>
      <c r="B21" s="74" t="s">
        <v>99</v>
      </c>
      <c r="C21" s="72">
        <v>275.5</v>
      </c>
      <c r="D21" s="40">
        <v>0</v>
      </c>
      <c r="E21" s="40">
        <v>275.5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5" ht="34.5" customHeight="1">
      <c r="A22" s="68" t="s">
        <v>27</v>
      </c>
      <c r="B22" s="74" t="s">
        <v>204</v>
      </c>
      <c r="C22" s="72">
        <v>12</v>
      </c>
      <c r="D22" s="40">
        <v>0</v>
      </c>
      <c r="E22" s="40">
        <v>12</v>
      </c>
    </row>
    <row r="23" spans="1:5" ht="34.5" customHeight="1">
      <c r="A23" s="68" t="s">
        <v>146</v>
      </c>
      <c r="B23" s="74" t="s">
        <v>55</v>
      </c>
      <c r="C23" s="72">
        <v>1</v>
      </c>
      <c r="D23" s="40">
        <v>0</v>
      </c>
      <c r="E23" s="40">
        <v>1</v>
      </c>
    </row>
    <row r="24" spans="1:5" ht="34.5" customHeight="1">
      <c r="A24" s="68" t="s">
        <v>85</v>
      </c>
      <c r="B24" s="74" t="s">
        <v>80</v>
      </c>
      <c r="C24" s="72">
        <v>42</v>
      </c>
      <c r="D24" s="40">
        <v>0</v>
      </c>
      <c r="E24" s="40">
        <v>42</v>
      </c>
    </row>
    <row r="25" spans="1:5" ht="34.5" customHeight="1">
      <c r="A25" s="68" t="s">
        <v>30</v>
      </c>
      <c r="B25" s="74" t="s">
        <v>17</v>
      </c>
      <c r="C25" s="72">
        <v>240</v>
      </c>
      <c r="D25" s="40">
        <v>0</v>
      </c>
      <c r="E25" s="40">
        <v>240</v>
      </c>
    </row>
    <row r="26" spans="1:5" ht="34.5" customHeight="1">
      <c r="A26" s="68" t="s">
        <v>192</v>
      </c>
      <c r="B26" s="74" t="s">
        <v>198</v>
      </c>
      <c r="C26" s="72">
        <v>66</v>
      </c>
      <c r="D26" s="40">
        <v>0</v>
      </c>
      <c r="E26" s="40">
        <v>66</v>
      </c>
    </row>
    <row r="27" spans="1:5" ht="34.5" customHeight="1">
      <c r="A27" s="68" t="s">
        <v>145</v>
      </c>
      <c r="B27" s="74" t="s">
        <v>153</v>
      </c>
      <c r="C27" s="72">
        <v>291</v>
      </c>
      <c r="D27" s="40">
        <v>0</v>
      </c>
      <c r="E27" s="40">
        <v>291</v>
      </c>
    </row>
    <row r="28" spans="1:5" ht="34.5" customHeight="1">
      <c r="A28" s="68" t="s">
        <v>84</v>
      </c>
      <c r="B28" s="74" t="s">
        <v>92</v>
      </c>
      <c r="C28" s="72">
        <v>860</v>
      </c>
      <c r="D28" s="40">
        <v>0</v>
      </c>
      <c r="E28" s="40">
        <v>860</v>
      </c>
    </row>
    <row r="29" spans="1:5" ht="34.5" customHeight="1">
      <c r="A29" s="68" t="s">
        <v>14</v>
      </c>
      <c r="B29" s="74" t="s">
        <v>209</v>
      </c>
      <c r="C29" s="72">
        <v>23</v>
      </c>
      <c r="D29" s="40">
        <v>0</v>
      </c>
      <c r="E29" s="40">
        <v>23</v>
      </c>
    </row>
    <row r="30" spans="1:5" ht="34.5" customHeight="1">
      <c r="A30" s="68" t="s">
        <v>126</v>
      </c>
      <c r="B30" s="74" t="s">
        <v>159</v>
      </c>
      <c r="C30" s="72">
        <v>150</v>
      </c>
      <c r="D30" s="40">
        <v>0</v>
      </c>
      <c r="E30" s="40">
        <v>150</v>
      </c>
    </row>
    <row r="31" spans="1:5" ht="34.5" customHeight="1">
      <c r="A31" s="68" t="s">
        <v>182</v>
      </c>
      <c r="B31" s="74" t="s">
        <v>211</v>
      </c>
      <c r="C31" s="72">
        <v>150.5</v>
      </c>
      <c r="D31" s="40">
        <v>0</v>
      </c>
      <c r="E31" s="40">
        <v>150.5</v>
      </c>
    </row>
    <row r="32" spans="1:5" ht="34.5" customHeight="1">
      <c r="A32" s="68" t="s">
        <v>13</v>
      </c>
      <c r="B32" s="74" t="s">
        <v>1</v>
      </c>
      <c r="C32" s="72">
        <v>21</v>
      </c>
      <c r="D32" s="40">
        <v>0</v>
      </c>
      <c r="E32" s="40">
        <v>21</v>
      </c>
    </row>
    <row r="33" spans="1:5" ht="34.5" customHeight="1">
      <c r="A33" s="68" t="s">
        <v>72</v>
      </c>
      <c r="B33" s="74" t="s">
        <v>47</v>
      </c>
      <c r="C33" s="72">
        <v>10</v>
      </c>
      <c r="D33" s="40">
        <v>0</v>
      </c>
      <c r="E33" s="40">
        <v>10</v>
      </c>
    </row>
    <row r="34" spans="1:5" ht="34.5" customHeight="1">
      <c r="A34" s="68" t="s">
        <v>128</v>
      </c>
      <c r="B34" s="74" t="s">
        <v>158</v>
      </c>
      <c r="C34" s="72">
        <v>2</v>
      </c>
      <c r="D34" s="40">
        <v>0</v>
      </c>
      <c r="E34" s="40">
        <v>2</v>
      </c>
    </row>
    <row r="35" spans="1:5" ht="34.5" customHeight="1">
      <c r="A35" s="68" t="s">
        <v>168</v>
      </c>
      <c r="B35" s="74" t="s">
        <v>77</v>
      </c>
      <c r="C35" s="72">
        <v>165</v>
      </c>
      <c r="D35" s="40">
        <v>0</v>
      </c>
      <c r="E35" s="40">
        <v>165</v>
      </c>
    </row>
    <row r="36" spans="1:5" ht="34.5" customHeight="1">
      <c r="A36" s="68" t="s">
        <v>58</v>
      </c>
      <c r="B36" s="74" t="s">
        <v>141</v>
      </c>
      <c r="C36" s="72">
        <v>88.2</v>
      </c>
      <c r="D36" s="40">
        <v>0</v>
      </c>
      <c r="E36" s="40">
        <v>88.2</v>
      </c>
    </row>
    <row r="37" spans="1:5" ht="34.5" customHeight="1">
      <c r="A37" s="68" t="s">
        <v>215</v>
      </c>
      <c r="B37" s="74" t="s">
        <v>119</v>
      </c>
      <c r="C37" s="72">
        <v>88.1</v>
      </c>
      <c r="D37" s="40">
        <v>0</v>
      </c>
      <c r="E37" s="40">
        <v>88.1</v>
      </c>
    </row>
    <row r="38" spans="1:5" ht="34.5" customHeight="1">
      <c r="A38" s="68" t="s">
        <v>157</v>
      </c>
      <c r="B38" s="74" t="s">
        <v>75</v>
      </c>
      <c r="C38" s="72">
        <v>47</v>
      </c>
      <c r="D38" s="40">
        <v>0</v>
      </c>
      <c r="E38" s="40">
        <v>47</v>
      </c>
    </row>
    <row r="39" spans="1:5" ht="34.5" customHeight="1">
      <c r="A39" s="68" t="s">
        <v>160</v>
      </c>
      <c r="B39" s="74" t="s">
        <v>214</v>
      </c>
      <c r="C39" s="72">
        <v>445</v>
      </c>
      <c r="D39" s="40">
        <v>0</v>
      </c>
      <c r="E39" s="40">
        <v>445</v>
      </c>
    </row>
    <row r="40" spans="1:5" ht="34.5" customHeight="1">
      <c r="A40" s="68" t="s">
        <v>127</v>
      </c>
      <c r="B40" s="74" t="s">
        <v>103</v>
      </c>
      <c r="C40" s="72">
        <v>124.5</v>
      </c>
      <c r="D40" s="40">
        <v>0</v>
      </c>
      <c r="E40" s="40">
        <v>124.5</v>
      </c>
    </row>
    <row r="41" spans="1:5" ht="34.5" customHeight="1">
      <c r="A41" s="68" t="s">
        <v>64</v>
      </c>
      <c r="B41" s="74" t="s">
        <v>8</v>
      </c>
      <c r="C41" s="72">
        <v>167.5</v>
      </c>
      <c r="D41" s="40">
        <v>167.5</v>
      </c>
      <c r="E41" s="40">
        <v>0</v>
      </c>
    </row>
    <row r="42" spans="1:5" ht="34.5" customHeight="1">
      <c r="A42" s="68" t="s">
        <v>89</v>
      </c>
      <c r="B42" s="74" t="s">
        <v>165</v>
      </c>
      <c r="C42" s="72">
        <v>96.6</v>
      </c>
      <c r="D42" s="40">
        <v>96.6</v>
      </c>
      <c r="E42" s="40">
        <v>0</v>
      </c>
    </row>
    <row r="43" spans="1:5" ht="34.5" customHeight="1">
      <c r="A43" s="68" t="s">
        <v>35</v>
      </c>
      <c r="B43" s="74" t="s">
        <v>66</v>
      </c>
      <c r="C43" s="72">
        <v>70.4</v>
      </c>
      <c r="D43" s="40">
        <v>70.4</v>
      </c>
      <c r="E43" s="40">
        <v>0</v>
      </c>
    </row>
    <row r="44" spans="1:5" ht="34.5" customHeight="1">
      <c r="A44" s="68" t="s">
        <v>88</v>
      </c>
      <c r="B44" s="74" t="s">
        <v>18</v>
      </c>
      <c r="C44" s="72">
        <v>0.5</v>
      </c>
      <c r="D44" s="40">
        <v>0.5</v>
      </c>
      <c r="E44" s="40">
        <v>0</v>
      </c>
    </row>
  </sheetData>
  <sheetProtection/>
  <mergeCells count="1">
    <mergeCell ref="A4:B4"/>
  </mergeCells>
  <printOptions horizontalCentered="1"/>
  <pageMargins left="0.28" right="0.26" top="0.32" bottom="0.5905511811023622" header="0" footer="0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tabSelected="1" zoomScale="75" zoomScaleNormal="75" zoomScalePageLayoutView="0" workbookViewId="0" topLeftCell="A1">
      <selection activeCell="C19" sqref="C19"/>
    </sheetView>
  </sheetViews>
  <sheetFormatPr defaultColWidth="9.16015625" defaultRowHeight="12.75" customHeight="1"/>
  <cols>
    <col min="1" max="1" width="32.66015625" style="0" customWidth="1"/>
    <col min="2" max="2" width="51.83203125" style="0" customWidth="1"/>
    <col min="3" max="3" width="24" style="0" customWidth="1"/>
    <col min="4" max="4" width="22.5" style="0" customWidth="1"/>
    <col min="5" max="5" width="19.33203125" style="0" customWidth="1"/>
    <col min="6" max="243" width="7.66015625" style="0" customWidth="1"/>
  </cols>
  <sheetData>
    <row r="1" s="64" customFormat="1" ht="34.5" customHeight="1">
      <c r="A1" s="78" t="s">
        <v>228</v>
      </c>
    </row>
    <row r="2" spans="1:243" ht="63.75" customHeight="1">
      <c r="A2" s="5" t="s">
        <v>237</v>
      </c>
      <c r="B2" s="32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116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79" t="s">
        <v>218</v>
      </c>
      <c r="B4" s="79" t="s">
        <v>68</v>
      </c>
      <c r="C4" s="24" t="s">
        <v>82</v>
      </c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88"/>
      <c r="B5" s="88"/>
      <c r="C5" s="12" t="s">
        <v>37</v>
      </c>
      <c r="D5" s="12" t="s">
        <v>20</v>
      </c>
      <c r="E5" s="12" t="s">
        <v>134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68"/>
      <c r="B6" s="74"/>
      <c r="C6" s="75">
        <f>E6+D6</f>
        <v>0</v>
      </c>
      <c r="D6" s="40"/>
      <c r="E6" s="4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68"/>
      <c r="B7" s="74"/>
      <c r="C7" s="75"/>
      <c r="D7" s="40"/>
      <c r="E7" s="4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ht="34.5" customHeight="1">
      <c r="A8" s="68"/>
      <c r="B8" s="74"/>
      <c r="C8" s="75"/>
      <c r="D8" s="40"/>
      <c r="E8" s="4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34.5" customHeight="1">
      <c r="A9" s="68"/>
      <c r="B9" s="74"/>
      <c r="C9" s="75"/>
      <c r="D9" s="40"/>
      <c r="E9" s="4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34.5" customHeight="1">
      <c r="A10" s="68"/>
      <c r="B10" s="74"/>
      <c r="C10" s="75"/>
      <c r="D10" s="40"/>
      <c r="E10" s="4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ht="34.5" customHeight="1">
      <c r="A11" s="68"/>
      <c r="B11" s="74"/>
      <c r="C11" s="75"/>
      <c r="D11" s="40"/>
      <c r="E11" s="4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ht="34.5" customHeight="1">
      <c r="A12" s="68"/>
      <c r="B12" s="74"/>
      <c r="C12" s="75"/>
      <c r="D12" s="40"/>
      <c r="E12" s="4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ht="34.5" customHeight="1">
      <c r="A13" s="68"/>
      <c r="B13" s="74"/>
      <c r="C13" s="75"/>
      <c r="D13" s="40"/>
      <c r="E13" s="4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ht="34.5" customHeight="1">
      <c r="A14" s="68"/>
      <c r="B14" s="74"/>
      <c r="C14" s="75"/>
      <c r="D14" s="40"/>
      <c r="E14" s="4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ht="34.5" customHeight="1">
      <c r="A15" s="68"/>
      <c r="B15" s="74"/>
      <c r="C15" s="75"/>
      <c r="D15" s="40"/>
      <c r="E15" s="4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ht="34.5" customHeight="1">
      <c r="A16" s="68"/>
      <c r="B16" s="74"/>
      <c r="C16" s="75"/>
      <c r="D16" s="40"/>
      <c r="E16" s="40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ht="34.5" customHeight="1">
      <c r="A17" s="68"/>
      <c r="B17" s="74"/>
      <c r="C17" s="75"/>
      <c r="D17" s="40"/>
      <c r="E17" s="40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</row>
    <row r="18" ht="28.5" customHeight="1">
      <c r="A18" s="93" t="s">
        <v>240</v>
      </c>
    </row>
    <row r="19" spans="3:4" ht="12.75" customHeight="1">
      <c r="C19" s="25"/>
      <c r="D19" s="25"/>
    </row>
    <row r="21" ht="12.75" customHeight="1">
      <c r="E21" s="25"/>
    </row>
    <row r="22" spans="3:4" ht="12.75" customHeight="1">
      <c r="C22" s="25"/>
      <c r="D22" s="25"/>
    </row>
    <row r="24" ht="12.75" customHeight="1">
      <c r="E24" s="25"/>
    </row>
  </sheetData>
  <sheetProtection/>
  <mergeCells count="2">
    <mergeCell ref="A4:A5"/>
    <mergeCell ref="B4:B5"/>
  </mergeCells>
  <printOptions horizontalCentered="1"/>
  <pageMargins left="0.32" right="0.46" top="0.89" bottom="0.5905511811023622" header="0" footer="0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="75" zoomScaleNormal="75" zoomScalePageLayoutView="0" workbookViewId="0" topLeftCell="A1">
      <selection activeCell="F17" sqref="F17"/>
    </sheetView>
  </sheetViews>
  <sheetFormatPr defaultColWidth="9.16015625" defaultRowHeight="12.75" customHeight="1"/>
  <cols>
    <col min="1" max="1" width="38.5" style="0" customWidth="1"/>
    <col min="2" max="2" width="29.5" style="0" customWidth="1"/>
    <col min="3" max="3" width="27.33203125" style="0" customWidth="1"/>
    <col min="4" max="5" width="20.16015625" style="0" customWidth="1"/>
    <col min="6" max="6" width="21.16015625" style="0" customWidth="1"/>
  </cols>
  <sheetData>
    <row r="1" s="64" customFormat="1" ht="34.5" customHeight="1">
      <c r="A1" s="78" t="s">
        <v>229</v>
      </c>
    </row>
    <row r="2" spans="1:6" ht="57" customHeight="1">
      <c r="A2" s="76" t="s">
        <v>238</v>
      </c>
      <c r="B2" s="35"/>
      <c r="C2" s="32"/>
      <c r="D2" s="32"/>
      <c r="E2" s="32"/>
      <c r="F2" s="32"/>
    </row>
    <row r="3" spans="1:6" ht="16.5" customHeight="1">
      <c r="A3" s="25"/>
      <c r="B3" s="25"/>
      <c r="F3" s="34" t="s">
        <v>116</v>
      </c>
    </row>
    <row r="4" spans="1:6" ht="38.25" customHeight="1">
      <c r="A4" s="89" t="s">
        <v>95</v>
      </c>
      <c r="B4" s="89" t="s">
        <v>206</v>
      </c>
      <c r="C4" s="89" t="s">
        <v>56</v>
      </c>
      <c r="D4" s="89"/>
      <c r="E4" s="89"/>
      <c r="F4" s="89" t="s">
        <v>114</v>
      </c>
    </row>
    <row r="5" spans="1:6" ht="38.25" customHeight="1">
      <c r="A5" s="89"/>
      <c r="B5" s="89"/>
      <c r="C5" s="33" t="s">
        <v>122</v>
      </c>
      <c r="D5" s="33" t="s">
        <v>176</v>
      </c>
      <c r="E5" s="33" t="s">
        <v>181</v>
      </c>
      <c r="F5" s="89"/>
    </row>
    <row r="6" spans="1:6" ht="35.25" customHeight="1">
      <c r="A6" s="40">
        <v>81</v>
      </c>
      <c r="B6" s="40">
        <v>0</v>
      </c>
      <c r="C6" s="40">
        <v>79</v>
      </c>
      <c r="D6" s="40">
        <v>0</v>
      </c>
      <c r="E6" s="40">
        <v>79</v>
      </c>
      <c r="F6" s="40">
        <v>2</v>
      </c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D10" s="25"/>
      <c r="E10" s="25"/>
    </row>
    <row r="11" spans="1:5" ht="12.75" customHeight="1">
      <c r="A11" s="25"/>
      <c r="C11" s="25"/>
      <c r="E11" s="25"/>
    </row>
    <row r="12" ht="12.75" customHeight="1">
      <c r="D12" s="25"/>
    </row>
    <row r="13" spans="1:4" ht="12.75" customHeight="1">
      <c r="A13" s="25"/>
      <c r="D13" s="25"/>
    </row>
    <row r="14" spans="1:5" ht="12.75" customHeight="1">
      <c r="A14" s="25"/>
      <c r="E14" s="25"/>
    </row>
    <row r="15" spans="1:4" ht="12.75" customHeight="1">
      <c r="A15" s="26"/>
      <c r="D15" s="25"/>
    </row>
    <row r="16" ht="12.75" customHeight="1">
      <c r="E16" s="25"/>
    </row>
    <row r="19" ht="12.75" customHeight="1">
      <c r="D19" s="25"/>
    </row>
    <row r="20" ht="12.75" customHeight="1">
      <c r="F20" s="25"/>
    </row>
  </sheetData>
  <sheetProtection/>
  <mergeCells count="4">
    <mergeCell ref="A4:A5"/>
    <mergeCell ref="B4:B5"/>
    <mergeCell ref="F4:F5"/>
    <mergeCell ref="C4:E4"/>
  </mergeCells>
  <printOptions horizontalCentered="1"/>
  <pageMargins left="0.25" right="0.45" top="1.1811023622047243" bottom="0.5905511811023622" header="0" footer="0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zoomScale="75" zoomScaleNormal="75" zoomScalePageLayoutView="0" workbookViewId="0" topLeftCell="A1">
      <selection activeCell="H24" sqref="H24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="64" customFormat="1" ht="34.5" customHeight="1">
      <c r="A1" s="78" t="s">
        <v>230</v>
      </c>
    </row>
    <row r="2" spans="1:11" ht="57" customHeight="1">
      <c r="A2" s="76" t="s">
        <v>239</v>
      </c>
      <c r="B2" s="35"/>
      <c r="C2" s="35"/>
      <c r="D2" s="32"/>
      <c r="E2" s="32"/>
      <c r="F2" s="32"/>
      <c r="G2" s="32"/>
      <c r="H2" s="32"/>
      <c r="I2" s="32"/>
      <c r="J2" s="32"/>
      <c r="K2" s="32"/>
    </row>
    <row r="3" spans="1:11" ht="16.5" customHeight="1">
      <c r="A3" s="25"/>
      <c r="B3" s="25"/>
      <c r="C3" s="25"/>
      <c r="K3" s="34" t="s">
        <v>116</v>
      </c>
    </row>
    <row r="4" spans="1:11" ht="38.25" customHeight="1">
      <c r="A4" s="89" t="s">
        <v>150</v>
      </c>
      <c r="B4" s="89" t="s">
        <v>208</v>
      </c>
      <c r="C4" s="89" t="s">
        <v>48</v>
      </c>
      <c r="D4" s="89" t="s">
        <v>38</v>
      </c>
      <c r="E4" s="89"/>
      <c r="F4" s="89"/>
      <c r="G4" s="89" t="s">
        <v>163</v>
      </c>
      <c r="H4" s="89"/>
      <c r="I4" s="92"/>
      <c r="J4" s="89" t="s">
        <v>200</v>
      </c>
      <c r="K4" s="91" t="s">
        <v>152</v>
      </c>
    </row>
    <row r="5" spans="1:11" ht="38.25" customHeight="1">
      <c r="A5" s="90"/>
      <c r="B5" s="90"/>
      <c r="C5" s="90"/>
      <c r="D5" s="62" t="s">
        <v>139</v>
      </c>
      <c r="E5" s="62" t="s">
        <v>137</v>
      </c>
      <c r="F5" s="62" t="s">
        <v>183</v>
      </c>
      <c r="G5" s="62" t="s">
        <v>139</v>
      </c>
      <c r="H5" s="62" t="s">
        <v>137</v>
      </c>
      <c r="I5" s="63" t="s">
        <v>183</v>
      </c>
      <c r="J5" s="90"/>
      <c r="K5" s="91"/>
    </row>
    <row r="6" spans="1:12" ht="35.25" customHeight="1">
      <c r="A6" s="77"/>
      <c r="B6" s="77" t="s">
        <v>48</v>
      </c>
      <c r="C6" s="70">
        <v>13918.9</v>
      </c>
      <c r="D6" s="70">
        <v>13918.9</v>
      </c>
      <c r="E6" s="40">
        <v>0</v>
      </c>
      <c r="F6" s="71">
        <v>0</v>
      </c>
      <c r="G6" s="70">
        <v>0</v>
      </c>
      <c r="H6" s="70">
        <v>0</v>
      </c>
      <c r="I6" s="70">
        <v>0</v>
      </c>
      <c r="J6" s="40">
        <v>0</v>
      </c>
      <c r="K6" s="72">
        <f aca="true" t="shared" si="0" ref="K6:K18">C6-D6-E6-F6-G6-H6-I6-J6</f>
        <v>0</v>
      </c>
      <c r="L6" s="25"/>
    </row>
    <row r="7" spans="1:12" ht="35.25" customHeight="1">
      <c r="A7" s="77" t="s">
        <v>167</v>
      </c>
      <c r="B7" s="77" t="s">
        <v>144</v>
      </c>
      <c r="C7" s="70">
        <v>1000</v>
      </c>
      <c r="D7" s="70">
        <v>1000</v>
      </c>
      <c r="E7" s="40">
        <v>0</v>
      </c>
      <c r="F7" s="71">
        <v>0</v>
      </c>
      <c r="G7" s="70">
        <v>0</v>
      </c>
      <c r="H7" s="70">
        <v>0</v>
      </c>
      <c r="I7" s="70">
        <v>0</v>
      </c>
      <c r="J7" s="40">
        <v>0</v>
      </c>
      <c r="K7" s="72">
        <f t="shared" si="0"/>
        <v>0</v>
      </c>
      <c r="L7" s="25"/>
    </row>
    <row r="8" spans="1:11" ht="35.25" customHeight="1">
      <c r="A8" s="77" t="s">
        <v>125</v>
      </c>
      <c r="B8" s="77" t="s">
        <v>144</v>
      </c>
      <c r="C8" s="70">
        <v>300</v>
      </c>
      <c r="D8" s="70">
        <v>300</v>
      </c>
      <c r="E8" s="40">
        <v>0</v>
      </c>
      <c r="F8" s="71">
        <v>0</v>
      </c>
      <c r="G8" s="70">
        <v>0</v>
      </c>
      <c r="H8" s="70">
        <v>0</v>
      </c>
      <c r="I8" s="70">
        <v>0</v>
      </c>
      <c r="J8" s="40">
        <v>0</v>
      </c>
      <c r="K8" s="72">
        <f t="shared" si="0"/>
        <v>0</v>
      </c>
    </row>
    <row r="9" spans="1:11" ht="35.25" customHeight="1">
      <c r="A9" s="77" t="s">
        <v>111</v>
      </c>
      <c r="B9" s="77" t="s">
        <v>144</v>
      </c>
      <c r="C9" s="70">
        <v>5150</v>
      </c>
      <c r="D9" s="70">
        <v>5150</v>
      </c>
      <c r="E9" s="40">
        <v>0</v>
      </c>
      <c r="F9" s="71">
        <v>0</v>
      </c>
      <c r="G9" s="70">
        <v>0</v>
      </c>
      <c r="H9" s="70">
        <v>0</v>
      </c>
      <c r="I9" s="70">
        <v>0</v>
      </c>
      <c r="J9" s="40">
        <v>0</v>
      </c>
      <c r="K9" s="72">
        <f t="shared" si="0"/>
        <v>0</v>
      </c>
    </row>
    <row r="10" spans="1:12" ht="35.25" customHeight="1">
      <c r="A10" s="77" t="s">
        <v>29</v>
      </c>
      <c r="B10" s="77" t="s">
        <v>144</v>
      </c>
      <c r="C10" s="70">
        <v>2222</v>
      </c>
      <c r="D10" s="70">
        <v>2222</v>
      </c>
      <c r="E10" s="40">
        <v>0</v>
      </c>
      <c r="F10" s="71">
        <v>0</v>
      </c>
      <c r="G10" s="70">
        <v>0</v>
      </c>
      <c r="H10" s="70">
        <v>0</v>
      </c>
      <c r="I10" s="70">
        <v>0</v>
      </c>
      <c r="J10" s="40">
        <v>0</v>
      </c>
      <c r="K10" s="72">
        <f t="shared" si="0"/>
        <v>0</v>
      </c>
      <c r="L10" s="25"/>
    </row>
    <row r="11" spans="1:11" ht="35.25" customHeight="1">
      <c r="A11" s="77" t="s">
        <v>41</v>
      </c>
      <c r="B11" s="77" t="s">
        <v>144</v>
      </c>
      <c r="C11" s="70">
        <v>120.9</v>
      </c>
      <c r="D11" s="70">
        <v>120.9</v>
      </c>
      <c r="E11" s="40">
        <v>0</v>
      </c>
      <c r="F11" s="71">
        <v>0</v>
      </c>
      <c r="G11" s="70">
        <v>0</v>
      </c>
      <c r="H11" s="70">
        <v>0</v>
      </c>
      <c r="I11" s="70">
        <v>0</v>
      </c>
      <c r="J11" s="40">
        <v>0</v>
      </c>
      <c r="K11" s="72">
        <f t="shared" si="0"/>
        <v>0</v>
      </c>
    </row>
    <row r="12" spans="1:11" ht="35.25" customHeight="1">
      <c r="A12" s="77" t="s">
        <v>9</v>
      </c>
      <c r="B12" s="77" t="s">
        <v>144</v>
      </c>
      <c r="C12" s="70">
        <v>100</v>
      </c>
      <c r="D12" s="70">
        <v>100</v>
      </c>
      <c r="E12" s="40">
        <v>0</v>
      </c>
      <c r="F12" s="71">
        <v>0</v>
      </c>
      <c r="G12" s="70">
        <v>0</v>
      </c>
      <c r="H12" s="70">
        <v>0</v>
      </c>
      <c r="I12" s="70">
        <v>0</v>
      </c>
      <c r="J12" s="40">
        <v>0</v>
      </c>
      <c r="K12" s="72">
        <f t="shared" si="0"/>
        <v>0</v>
      </c>
    </row>
    <row r="13" spans="1:11" ht="35.25" customHeight="1">
      <c r="A13" s="77" t="s">
        <v>184</v>
      </c>
      <c r="B13" s="77" t="s">
        <v>144</v>
      </c>
      <c r="C13" s="70">
        <v>150</v>
      </c>
      <c r="D13" s="70">
        <v>150</v>
      </c>
      <c r="E13" s="40">
        <v>0</v>
      </c>
      <c r="F13" s="71">
        <v>0</v>
      </c>
      <c r="G13" s="70">
        <v>0</v>
      </c>
      <c r="H13" s="70">
        <v>0</v>
      </c>
      <c r="I13" s="70">
        <v>0</v>
      </c>
      <c r="J13" s="40">
        <v>0</v>
      </c>
      <c r="K13" s="72">
        <f t="shared" si="0"/>
        <v>0</v>
      </c>
    </row>
    <row r="14" spans="1:11" ht="35.25" customHeight="1">
      <c r="A14" s="77" t="s">
        <v>23</v>
      </c>
      <c r="B14" s="77" t="s">
        <v>144</v>
      </c>
      <c r="C14" s="70">
        <v>239</v>
      </c>
      <c r="D14" s="70">
        <v>239</v>
      </c>
      <c r="E14" s="40">
        <v>0</v>
      </c>
      <c r="F14" s="71">
        <v>0</v>
      </c>
      <c r="G14" s="70">
        <v>0</v>
      </c>
      <c r="H14" s="70">
        <v>0</v>
      </c>
      <c r="I14" s="70">
        <v>0</v>
      </c>
      <c r="J14" s="40">
        <v>0</v>
      </c>
      <c r="K14" s="72">
        <f t="shared" si="0"/>
        <v>0</v>
      </c>
    </row>
    <row r="15" spans="1:11" ht="35.25" customHeight="1">
      <c r="A15" s="77" t="s">
        <v>171</v>
      </c>
      <c r="B15" s="77" t="s">
        <v>144</v>
      </c>
      <c r="C15" s="70">
        <v>50</v>
      </c>
      <c r="D15" s="70">
        <v>50</v>
      </c>
      <c r="E15" s="40">
        <v>0</v>
      </c>
      <c r="F15" s="71">
        <v>0</v>
      </c>
      <c r="G15" s="70">
        <v>0</v>
      </c>
      <c r="H15" s="70">
        <v>0</v>
      </c>
      <c r="I15" s="70">
        <v>0</v>
      </c>
      <c r="J15" s="40">
        <v>0</v>
      </c>
      <c r="K15" s="72">
        <f t="shared" si="0"/>
        <v>0</v>
      </c>
    </row>
    <row r="16" spans="1:11" ht="35.25" customHeight="1">
      <c r="A16" s="77" t="s">
        <v>3</v>
      </c>
      <c r="B16" s="77" t="s">
        <v>144</v>
      </c>
      <c r="C16" s="70">
        <v>2000</v>
      </c>
      <c r="D16" s="70">
        <v>2000</v>
      </c>
      <c r="E16" s="40">
        <v>0</v>
      </c>
      <c r="F16" s="71">
        <v>0</v>
      </c>
      <c r="G16" s="70">
        <v>0</v>
      </c>
      <c r="H16" s="70">
        <v>0</v>
      </c>
      <c r="I16" s="70">
        <v>0</v>
      </c>
      <c r="J16" s="40">
        <v>0</v>
      </c>
      <c r="K16" s="72">
        <f t="shared" si="0"/>
        <v>0</v>
      </c>
    </row>
    <row r="17" spans="1:11" ht="35.25" customHeight="1">
      <c r="A17" s="77" t="s">
        <v>67</v>
      </c>
      <c r="B17" s="77" t="s">
        <v>144</v>
      </c>
      <c r="C17" s="70">
        <v>87</v>
      </c>
      <c r="D17" s="70">
        <v>87</v>
      </c>
      <c r="E17" s="40">
        <v>0</v>
      </c>
      <c r="F17" s="71">
        <v>0</v>
      </c>
      <c r="G17" s="70">
        <v>0</v>
      </c>
      <c r="H17" s="70">
        <v>0</v>
      </c>
      <c r="I17" s="70">
        <v>0</v>
      </c>
      <c r="J17" s="40">
        <v>0</v>
      </c>
      <c r="K17" s="72">
        <f t="shared" si="0"/>
        <v>0</v>
      </c>
    </row>
    <row r="18" spans="1:11" ht="35.25" customHeight="1">
      <c r="A18" s="77" t="s">
        <v>0</v>
      </c>
      <c r="B18" s="77" t="s">
        <v>144</v>
      </c>
      <c r="C18" s="70">
        <v>2500</v>
      </c>
      <c r="D18" s="70">
        <v>2500</v>
      </c>
      <c r="E18" s="40">
        <v>0</v>
      </c>
      <c r="F18" s="71">
        <v>0</v>
      </c>
      <c r="G18" s="70">
        <v>0</v>
      </c>
      <c r="H18" s="70">
        <v>0</v>
      </c>
      <c r="I18" s="70">
        <v>0</v>
      </c>
      <c r="J18" s="40">
        <v>0</v>
      </c>
      <c r="K18" s="72">
        <f t="shared" si="0"/>
        <v>0</v>
      </c>
    </row>
    <row r="19" spans="1:12" ht="12.75" customHeight="1">
      <c r="A19" s="25"/>
      <c r="B19" s="25"/>
      <c r="C19" s="25"/>
      <c r="D19" s="25"/>
      <c r="E19" s="25"/>
      <c r="F19" s="25"/>
      <c r="G19" s="25"/>
      <c r="H19" s="25"/>
      <c r="I19" s="25"/>
      <c r="K19" s="25"/>
      <c r="L19" s="25"/>
    </row>
    <row r="20" spans="1:11" ht="12.75" customHeight="1">
      <c r="A20" s="25"/>
      <c r="B20" s="25"/>
      <c r="C20" s="25"/>
      <c r="D20" s="25"/>
      <c r="E20" s="25"/>
      <c r="F20" s="25"/>
      <c r="G20" s="25"/>
      <c r="H20" s="25"/>
      <c r="I20" s="25"/>
      <c r="K20" s="25"/>
    </row>
    <row r="21" spans="1:11" ht="12.75" customHeight="1">
      <c r="A21" s="25"/>
      <c r="B21" s="25"/>
      <c r="C21" s="25"/>
      <c r="D21" s="25"/>
      <c r="E21" s="25"/>
      <c r="F21" s="25"/>
      <c r="H21" s="25"/>
      <c r="J21" s="25"/>
      <c r="K21" s="25"/>
    </row>
  </sheetData>
  <sheetProtection/>
  <mergeCells count="7">
    <mergeCell ref="A4:A5"/>
    <mergeCell ref="B4:B5"/>
    <mergeCell ref="K4:K5"/>
    <mergeCell ref="D4:F4"/>
    <mergeCell ref="C4:C5"/>
    <mergeCell ref="G4:I4"/>
    <mergeCell ref="J4:J5"/>
  </mergeCells>
  <printOptions horizontalCentered="1"/>
  <pageMargins left="0.47" right="0.5511810929756464" top="0.76" bottom="0.46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师继军</cp:lastModifiedBy>
  <cp:lastPrinted>2021-02-25T07:19:37Z</cp:lastPrinted>
  <dcterms:modified xsi:type="dcterms:W3CDTF">2021-02-26T09:16:51Z</dcterms:modified>
  <cp:category/>
  <cp:version/>
  <cp:contentType/>
  <cp:contentStatus/>
</cp:coreProperties>
</file>