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1" firstSheet="1" activeTab="6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'3'!$A$1:$H$20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<sst xmlns="http://schemas.openxmlformats.org/spreadsheetml/2006/main" count="292" uniqueCount="201">
  <si>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</si>
  <si>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</si>
  <si>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</si>
  <si>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</si>
  <si>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</si>
  <si>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</si>
  <si>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</si>
  <si>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</si>
  <si>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</si>
  <si>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</si>
  <si>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</si>
  <si>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</si>
  <si>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</si>
  <si>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</si>
  <si>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</si>
  <si>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</si>
  <si>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</si>
  <si>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</si>
  <si>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</si>
  <si>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</si>
  <si>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</si>
  <si>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</si>
  <si>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</si>
  <si>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</si>
  <si>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</si>
  <si>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</si>
  <si>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</si>
  <si>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</si>
  <si>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</si>
  <si>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</si>
  <si>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</si>
  <si>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</si>
  <si>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</si>
  <si>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</si>
  <si>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</si>
  <si>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</si>
  <si>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</si>
  <si>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</si>
  <si>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</si>
  <si>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</si>
  <si>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</si>
  <si>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</si>
  <si>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</si>
  <si>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</si>
  <si>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</si>
  <si>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</si>
  <si>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</si>
  <si>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</si>
  <si>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</si>
  <si>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</si>
  <si>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</si>
  <si>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</si>
  <si>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</si>
  <si>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</si>
  <si>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</si>
  <si>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</si>
  <si>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</si>
  <si>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</si>
  <si>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</si>
  <si>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</si>
  <si>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</si>
  <si>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</si>
  <si>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</si>
  <si>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</si>
  <si>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天津市北辰区人民法院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</si>
  <si>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</si>
  <si>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</si>
  <si>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</si>
  <si>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</si>
  <si>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</si>
  <si>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</si>
  <si>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</si>
  <si>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</si>
  <si>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</si>
  <si>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</si>
  <si>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公共安全支出</t>
  </si>
  <si>
    <t xml:space="preserve">法院 </t>
  </si>
  <si>
    <t>行政运行</t>
  </si>
  <si>
    <t>案件审判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</si>
  <si>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</si>
  <si>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</si>
  <si>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</si>
  <si>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</si>
  <si>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</si>
  <si>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</si>
  <si>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</si>
  <si>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公务员医疗补助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</si>
  <si>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</si>
  <si>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</si>
  <si>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</si>
  <si>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</si>
  <si>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</si>
  <si>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</si>
  <si>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</si>
  <si>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</si>
  <si>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</si>
  <si>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</si>
  <si>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</si>
  <si>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</si>
  <si>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</si>
  <si>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</si>
  <si>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</si>
  <si>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</si>
  <si>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</si>
  <si>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</si>
  <si>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</si>
  <si>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</si>
  <si>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</si>
  <si>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</si>
  <si>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</si>
  <si>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</si>
  <si>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</si>
  <si>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</si>
  <si>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</si>
  <si>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</si>
  <si>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</si>
  <si>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</si>
  <si>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</si>
  <si>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</si>
  <si>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</si>
  <si>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</si>
  <si>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</si>
  <si>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</si>
  <si>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</si>
  <si>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</si>
  <si>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</si>
  <si>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</si>
  <si>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</si>
  <si>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</si>
  <si>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</si>
  <si>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</si>
  <si>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</si>
  <si>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</si>
  <si>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</si>
  <si>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</si>
  <si>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</si>
  <si>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</si>
  <si>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</si>
  <si>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</si>
  <si>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</si>
  <si>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</si>
  <si>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</si>
  <si>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商品和服务支出</t>
  </si>
  <si>
    <t xml:space="preserve">  办公费</t>
  </si>
  <si>
    <t xml:space="preserve">  水费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</si>
  <si>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</si>
  <si>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</si>
  <si>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</si>
  <si>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</si>
  <si>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</si>
  <si>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</si>
  <si>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被装购置费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</si>
  <si>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</si>
  <si>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</si>
  <si>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</si>
  <si>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</si>
  <si>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</si>
  <si>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</si>
  <si>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 xml:space="preserve">  对个人和家庭的补助</t>
  </si>
  <si>
    <t xml:space="preserve">  退休费</t>
  </si>
  <si>
    <t xml:space="preserve">  资本性支出</t>
  </si>
  <si>
    <t xml:space="preserve">  办公设备购置</t>
  </si>
  <si>
    <t xml:space="preserve">  专用设备购置</t>
  </si>
  <si>
    <t xml:space="preserve">  信息网络及软件购置更新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</si>
  <si>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</si>
  <si>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</si>
  <si>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</si>
  <si>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</si>
  <si>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</si>
  <si>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</si>
  <si>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</si>
  <si>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</si>
  <si>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</si>
  <si>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</si>
  <si>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</si>
  <si>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</si>
  <si>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</si>
  <si>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</si>
  <si>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</si>
  <si>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</si>
  <si>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</si>
  <si>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</si>
  <si>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</si>
  <si>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</si>
  <si>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</si>
  <si>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</si>
  <si>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</si>
  <si>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</si>
  <si>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</si>
  <si>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</si>
  <si>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</si>
  <si>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</si>
  <si>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</si>
  <si>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司法救助-2023中央</t>
  </si>
  <si>
    <t>办案业务及业务装备费-2023中央</t>
  </si>
  <si>
    <t>办案业务费-2023中央</t>
  </si>
  <si>
    <t>司法救助-2024中央</t>
  </si>
  <si>
    <t>办案业务及业务装备费-2024中央</t>
  </si>
  <si>
    <t>更换执法执勤车辆</t>
  </si>
  <si>
    <t>特定项目资金-2024非财拨</t>
  </si>
  <si>
    <t>办案业务费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</si>
</sst>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#,##0;\-#,##0;&quot;-&quot;"/>
    <numFmt numFmtId="178" formatCode="_-&quot;$&quot;* #,##0_-;\-&quot;$&quot;* #,##0_-;_-&quot;$&quot;* &quot;-&quot;_-;_-@_-"/>
    <numFmt numFmtId="179" formatCode="\$#,##0;\(\$#,##0\)"/>
    <numFmt numFmtId="180" formatCode="_(&quot;$&quot;* #,##0.00_);_(&quot;$&quot;* \(#,##0.00\);_(&quot;$&quot;* &quot;-&quot;??_);_(@_)"/>
    <numFmt numFmtId="181" formatCode="\$#,##0.00;\(\$#,##0.00\)"/>
    <numFmt numFmtId="182" formatCode="yyyy&quot;年&quot;m&quot;月&quot;d&quot;日&quot;;@"/>
    <numFmt numFmtId="183" formatCode="_-* #,##0&quot;$&quot;_-;\-* #,##0&quot;$&quot;_-;_-* &quot;-&quot;&quot;$&quot;_-;_-@_-"/>
    <numFmt numFmtId="184" formatCode="_-* #,##0.00&quot;$&quot;_-;\-* #,##0.00&quot;$&quot;_-;_-* &quot;-&quot;??&quot;$&quot;_-;_-@_-"/>
    <numFmt numFmtId="185" formatCode="0;_琀"/>
    <numFmt numFmtId="186" formatCode="_-* #,##0_$_-;\-* #,##0_$_-;_-* &quot;-&quot;_$_-;_-@_-"/>
    <numFmt numFmtId="187" formatCode="_-* #,##0.00_$_-;\-* #,##0.00_$_-;_-* &quot;-&quot;??_$_-;_-@_-"/>
    <numFmt numFmtId="188" formatCode="0.0"/>
    <numFmt numFmtId="189" formatCode="0.0_ "/>
    <numFmt numFmtId="190" formatCode=";;"/>
    <numFmt numFmtId="191" formatCode="#,##0.0"/>
    <numFmt numFmtId="192" formatCode="#,##0.0000"/>
    <numFmt numFmtId="193" formatCode="#,##0.0_ 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.5"/>
      <color indexed="20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楷体_GB2312"/>
      <family val="0"/>
    </font>
    <font>
      <sz val="10.5"/>
      <color indexed="17"/>
      <name val="宋体"/>
      <family val="0"/>
    </font>
    <font>
      <b/>
      <sz val="21"/>
      <name val="楷体_GB2312"/>
      <family val="0"/>
    </font>
    <font>
      <sz val="8"/>
      <name val="Arial"/>
      <family val="2"/>
    </font>
    <font>
      <sz val="11"/>
      <name val="ＭＳ Ｐゴシック"/>
      <family val="2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9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name val="官帕眉"/>
      <family val="0"/>
    </font>
    <font>
      <b/>
      <sz val="10"/>
      <name val="MS Sans Serif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2"/>
      <color indexed="17"/>
      <name val="楷体_GB2312"/>
      <family val="0"/>
    </font>
    <font>
      <b/>
      <sz val="11"/>
      <color indexed="42"/>
      <name val="宋体"/>
      <family val="0"/>
    </font>
    <font>
      <sz val="8"/>
      <name val="Times New Roman"/>
      <family val="1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42" fontId="0" fillId="0" borderId="0" applyFont="0" applyFill="0" applyBorder="0" applyAlignment="0" applyProtection="0"/>
    <xf numFmtId="0" fontId="19" fillId="3" borderId="1" applyNumberFormat="0" applyAlignment="0" applyProtection="0"/>
    <xf numFmtId="0" fontId="15" fillId="2" borderId="0" applyNumberFormat="0" applyBorder="0" applyAlignment="0" applyProtection="0"/>
    <xf numFmtId="0" fontId="16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5" borderId="0" applyNumberFormat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4" borderId="0" applyNumberFormat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9" borderId="0" applyNumberFormat="0" applyBorder="0" applyAlignment="0" applyProtection="0"/>
    <xf numFmtId="0" fontId="13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5" fillId="2" borderId="0" applyNumberFormat="0" applyBorder="0" applyAlignment="0" applyProtection="0"/>
    <xf numFmtId="0" fontId="16" fillId="0" borderId="0">
      <alignment vertical="center"/>
      <protection/>
    </xf>
    <xf numFmtId="0" fontId="18" fillId="12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>
      <alignment vertical="center"/>
      <protection/>
    </xf>
    <xf numFmtId="0" fontId="29" fillId="0" borderId="0">
      <alignment horizontal="centerContinuous" vertical="center"/>
      <protection/>
    </xf>
    <xf numFmtId="0" fontId="15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33" fillId="0" borderId="4" applyNumberFormat="0" applyFill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14" borderId="0" applyNumberFormat="0" applyBorder="0" applyAlignment="0" applyProtection="0"/>
    <xf numFmtId="0" fontId="25" fillId="0" borderId="5" applyNumberFormat="0" applyFill="0" applyAlignment="0" applyProtection="0"/>
    <xf numFmtId="0" fontId="9" fillId="4" borderId="0" applyNumberFormat="0" applyBorder="0" applyAlignment="0" applyProtection="0"/>
    <xf numFmtId="0" fontId="18" fillId="15" borderId="0" applyNumberFormat="0" applyBorder="0" applyAlignment="0" applyProtection="0"/>
    <xf numFmtId="0" fontId="23" fillId="16" borderId="6" applyNumberFormat="0" applyAlignment="0" applyProtection="0"/>
    <xf numFmtId="0" fontId="19" fillId="3" borderId="1" applyNumberFormat="0" applyAlignment="0" applyProtection="0"/>
    <xf numFmtId="0" fontId="2" fillId="0" borderId="0">
      <alignment vertical="center"/>
      <protection/>
    </xf>
    <xf numFmtId="0" fontId="36" fillId="16" borderId="1" applyNumberFormat="0" applyAlignment="0" applyProtection="0"/>
    <xf numFmtId="0" fontId="16" fillId="13" borderId="0" applyNumberFormat="0" applyBorder="0" applyAlignment="0" applyProtection="0"/>
    <xf numFmtId="0" fontId="22" fillId="17" borderId="7" applyNumberFormat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8" fontId="3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13" borderId="0" applyNumberFormat="0" applyBorder="0" applyAlignment="0" applyProtection="0"/>
    <xf numFmtId="0" fontId="21" fillId="0" borderId="0" applyFont="0" applyFill="0" applyBorder="0" applyAlignment="0" applyProtection="0"/>
    <xf numFmtId="0" fontId="44" fillId="0" borderId="10" applyNumberFormat="0" applyFill="0" applyAlignment="0" applyProtection="0"/>
    <xf numFmtId="0" fontId="15" fillId="2" borderId="0" applyNumberFormat="0" applyBorder="0" applyAlignment="0" applyProtection="0"/>
    <xf numFmtId="0" fontId="46" fillId="19" borderId="0" applyNumberFormat="0" applyBorder="0" applyAlignment="0" applyProtection="0"/>
    <xf numFmtId="0" fontId="16" fillId="6" borderId="0" applyNumberFormat="0" applyBorder="0" applyAlignment="0" applyProtection="0"/>
    <xf numFmtId="0" fontId="18" fillId="20" borderId="0" applyNumberFormat="0" applyBorder="0" applyAlignment="0" applyProtection="0"/>
    <xf numFmtId="0" fontId="15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12" borderId="0" applyNumberFormat="0" applyBorder="0" applyAlignment="0" applyProtection="0"/>
    <xf numFmtId="41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8" fillId="23" borderId="0" applyNumberFormat="0" applyBorder="0" applyAlignment="0" applyProtection="0"/>
    <xf numFmtId="0" fontId="15" fillId="2" borderId="0" applyNumberFormat="0" applyBorder="0" applyAlignment="0" applyProtection="0"/>
    <xf numFmtId="0" fontId="16" fillId="21" borderId="0" applyNumberFormat="0" applyBorder="0" applyAlignment="0" applyProtection="0"/>
    <xf numFmtId="0" fontId="15" fillId="2" borderId="0" applyNumberFormat="0" applyBorder="0" applyAlignment="0" applyProtection="0"/>
    <xf numFmtId="0" fontId="18" fillId="23" borderId="0" applyNumberFormat="0" applyBorder="0" applyAlignment="0" applyProtection="0"/>
    <xf numFmtId="0" fontId="20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24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6" fillId="25" borderId="0" applyNumberFormat="0" applyBorder="0" applyAlignment="0" applyProtection="0"/>
    <xf numFmtId="0" fontId="18" fillId="26" borderId="0" applyNumberFormat="0" applyBorder="0" applyAlignment="0" applyProtection="0"/>
    <xf numFmtId="0" fontId="32" fillId="0" borderId="0">
      <alignment/>
      <protection/>
    </xf>
    <xf numFmtId="0" fontId="16" fillId="3" borderId="0" applyNumberFormat="0" applyBorder="0" applyAlignment="0" applyProtection="0"/>
    <xf numFmtId="0" fontId="9" fillId="4" borderId="0" applyNumberFormat="0" applyBorder="0" applyAlignment="0" applyProtection="0"/>
    <xf numFmtId="0" fontId="16" fillId="11" borderId="0" applyNumberFormat="0" applyBorder="0" applyAlignment="0" applyProtection="0"/>
    <xf numFmtId="0" fontId="15" fillId="2" borderId="0" applyNumberFormat="0" applyBorder="0" applyAlignment="0" applyProtection="0"/>
    <xf numFmtId="0" fontId="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3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32" fillId="0" borderId="0">
      <alignment/>
      <protection/>
    </xf>
    <xf numFmtId="0" fontId="16" fillId="8" borderId="0" applyNumberFormat="0" applyBorder="0" applyAlignment="0" applyProtection="0"/>
    <xf numFmtId="0" fontId="8" fillId="27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34" fillId="0" borderId="4" applyNumberFormat="0" applyFill="0" applyAlignment="0" applyProtection="0"/>
    <xf numFmtId="0" fontId="15" fillId="2" borderId="0" applyNumberFormat="0" applyBorder="0" applyAlignment="0" applyProtection="0"/>
    <xf numFmtId="0" fontId="28" fillId="6" borderId="0" applyNumberFormat="0" applyBorder="0" applyAlignment="0" applyProtection="0"/>
    <xf numFmtId="0" fontId="16" fillId="13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40" fontId="31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7" fillId="2" borderId="0" applyNumberFormat="0" applyBorder="0" applyAlignment="0" applyProtection="0"/>
    <xf numFmtId="0" fontId="16" fillId="16" borderId="0" applyNumberFormat="0" applyBorder="0" applyAlignment="0" applyProtection="0"/>
    <xf numFmtId="0" fontId="15" fillId="13" borderId="0" applyNumberFormat="0" applyBorder="0" applyAlignment="0" applyProtection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1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6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6" fillId="16" borderId="0" applyNumberFormat="0" applyBorder="0" applyAlignment="0" applyProtection="0"/>
    <xf numFmtId="0" fontId="51" fillId="0" borderId="0">
      <alignment/>
      <protection/>
    </xf>
    <xf numFmtId="0" fontId="10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3" borderId="0" applyNumberFormat="0" applyBorder="0" applyAlignment="0" applyProtection="0"/>
    <xf numFmtId="0" fontId="28" fillId="6" borderId="0" applyNumberFormat="0" applyBorder="0" applyAlignment="0" applyProtection="0"/>
    <xf numFmtId="0" fontId="2" fillId="0" borderId="0">
      <alignment/>
      <protection/>
    </xf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20" fillId="13" borderId="0" applyNumberFormat="0" applyBorder="0" applyAlignment="0" applyProtection="0"/>
    <xf numFmtId="0" fontId="15" fillId="2" borderId="0" applyNumberFormat="0" applyBorder="0" applyAlignment="0" applyProtection="0"/>
    <xf numFmtId="0" fontId="16" fillId="25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0" fontId="48" fillId="28" borderId="0" applyNumberFormat="0" applyBorder="0" applyAlignment="0" applyProtection="0"/>
    <xf numFmtId="0" fontId="12" fillId="23" borderId="0" applyNumberFormat="0" applyBorder="0" applyAlignment="0" applyProtection="0"/>
    <xf numFmtId="0" fontId="48" fillId="29" borderId="0" applyNumberFormat="0" applyBorder="0" applyAlignment="0" applyProtection="0"/>
    <xf numFmtId="0" fontId="12" fillId="12" borderId="0" applyNumberFormat="0" applyBorder="0" applyAlignment="0" applyProtection="0"/>
    <xf numFmtId="0" fontId="15" fillId="2" borderId="0" applyNumberFormat="0" applyBorder="0" applyAlignment="0" applyProtection="0"/>
    <xf numFmtId="43" fontId="32" fillId="0" borderId="0" applyFont="0" applyFill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0" fontId="12" fillId="19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0" fontId="18" fillId="15" borderId="0" applyNumberFormat="0" applyBorder="0" applyAlignment="0" applyProtection="0"/>
    <xf numFmtId="0" fontId="12" fillId="23" borderId="0" applyNumberFormat="0" applyBorder="0" applyAlignment="0" applyProtection="0"/>
    <xf numFmtId="0" fontId="55" fillId="4" borderId="0" applyNumberFormat="0" applyBorder="0" applyAlignment="0" applyProtection="0"/>
    <xf numFmtId="0" fontId="12" fillId="3" borderId="0" applyNumberFormat="0" applyBorder="0" applyAlignment="0" applyProtection="0"/>
    <xf numFmtId="38" fontId="31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46" fillId="19" borderId="0" applyNumberFormat="0" applyBorder="0" applyAlignment="0" applyProtection="0"/>
    <xf numFmtId="0" fontId="18" fillId="23" borderId="0" applyNumberFormat="0" applyBorder="0" applyAlignment="0" applyProtection="0"/>
    <xf numFmtId="0" fontId="15" fillId="2" borderId="0" applyNumberFormat="0" applyBorder="0" applyAlignment="0" applyProtection="0"/>
    <xf numFmtId="0" fontId="18" fillId="26" borderId="0" applyNumberFormat="0" applyBorder="0" applyAlignment="0" applyProtection="0"/>
    <xf numFmtId="0" fontId="13" fillId="30" borderId="0" applyNumberFormat="0" applyBorder="0" applyAlignment="0" applyProtection="0"/>
    <xf numFmtId="0" fontId="8" fillId="31" borderId="0" applyNumberFormat="0" applyBorder="0" applyAlignment="0" applyProtection="0"/>
    <xf numFmtId="0" fontId="13" fillId="3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33" borderId="0" applyNumberFormat="0" applyBorder="0" applyAlignment="0" applyProtection="0"/>
    <xf numFmtId="0" fontId="15" fillId="2" borderId="0" applyNumberFormat="0" applyBorder="0" applyAlignment="0" applyProtection="0"/>
    <xf numFmtId="0" fontId="13" fillId="34" borderId="0" applyNumberFormat="0" applyBorder="0" applyAlignment="0" applyProtection="0"/>
    <xf numFmtId="0" fontId="8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5" fillId="2" borderId="0" applyNumberFormat="0" applyBorder="0" applyAlignment="0" applyProtection="0"/>
    <xf numFmtId="0" fontId="26" fillId="6" borderId="0" applyNumberFormat="0" applyBorder="0" applyAlignment="0" applyProtection="0"/>
    <xf numFmtId="0" fontId="9" fillId="4" borderId="0" applyNumberFormat="0" applyBorder="0" applyAlignment="0" applyProtection="0"/>
    <xf numFmtId="0" fontId="13" fillId="7" borderId="0" applyNumberFormat="0" applyBorder="0" applyAlignment="0" applyProtection="0"/>
    <xf numFmtId="0" fontId="15" fillId="2" borderId="0" applyNumberFormat="0" applyBorder="0" applyAlignment="0" applyProtection="0"/>
    <xf numFmtId="0" fontId="13" fillId="10" borderId="0" applyNumberFormat="0" applyBorder="0" applyAlignment="0" applyProtection="0"/>
    <xf numFmtId="0" fontId="15" fillId="2" borderId="0" applyNumberFormat="0" applyBorder="0" applyAlignment="0" applyProtection="0"/>
    <xf numFmtId="0" fontId="13" fillId="33" borderId="0" applyNumberFormat="0" applyBorder="0" applyAlignment="0" applyProtection="0"/>
    <xf numFmtId="0" fontId="9" fillId="4" borderId="0" applyNumberFormat="0" applyBorder="0" applyAlignment="0" applyProtection="0"/>
    <xf numFmtId="0" fontId="8" fillId="27" borderId="0" applyNumberFormat="0" applyBorder="0" applyAlignment="0" applyProtection="0"/>
    <xf numFmtId="0" fontId="15" fillId="13" borderId="0" applyNumberFormat="0" applyBorder="0" applyAlignment="0" applyProtection="0"/>
    <xf numFmtId="0" fontId="9" fillId="4" borderId="0" applyNumberFormat="0" applyBorder="0" applyAlignment="0" applyProtection="0"/>
    <xf numFmtId="0" fontId="8" fillId="7" borderId="0" applyNumberFormat="0" applyBorder="0" applyAlignment="0" applyProtection="0"/>
    <xf numFmtId="0" fontId="9" fillId="4" borderId="0" applyNumberFormat="0" applyBorder="0" applyAlignment="0" applyProtection="0"/>
    <xf numFmtId="0" fontId="13" fillId="37" borderId="0" applyNumberFormat="0" applyBorder="0" applyAlignment="0" applyProtection="0"/>
    <xf numFmtId="0" fontId="15" fillId="2" borderId="0" applyNumberFormat="0" applyBorder="0" applyAlignment="0" applyProtection="0"/>
    <xf numFmtId="0" fontId="13" fillId="38" borderId="0" applyNumberFormat="0" applyBorder="0" applyAlignment="0" applyProtection="0"/>
    <xf numFmtId="0" fontId="15" fillId="2" borderId="0" applyNumberFormat="0" applyBorder="0" applyAlignment="0" applyProtection="0"/>
    <xf numFmtId="0" fontId="8" fillId="27" borderId="0" applyNumberFormat="0" applyBorder="0" applyAlignment="0" applyProtection="0"/>
    <xf numFmtId="41" fontId="11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32" borderId="0" applyNumberFormat="0" applyBorder="0" applyAlignment="0" applyProtection="0"/>
    <xf numFmtId="0" fontId="9" fillId="4" borderId="0" applyNumberFormat="0" applyBorder="0" applyAlignment="0" applyProtection="0"/>
    <xf numFmtId="0" fontId="13" fillId="3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3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4" borderId="0" applyNumberFormat="0" applyBorder="0" applyAlignment="0" applyProtection="0"/>
    <xf numFmtId="0" fontId="8" fillId="40" borderId="0" applyNumberFormat="0" applyBorder="0" applyAlignment="0" applyProtection="0"/>
    <xf numFmtId="0" fontId="9" fillId="4" borderId="0" applyNumberFormat="0" applyBorder="0" applyAlignment="0" applyProtection="0"/>
    <xf numFmtId="0" fontId="17" fillId="13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177" fontId="14" fillId="0" borderId="0" applyFill="0" applyBorder="0" applyAlignment="0">
      <protection/>
    </xf>
    <xf numFmtId="0" fontId="36" fillId="8" borderId="1" applyNumberFormat="0" applyAlignment="0" applyProtection="0"/>
    <xf numFmtId="0" fontId="39" fillId="37" borderId="0" applyNumberFormat="0" applyBorder="0" applyAlignment="0" applyProtection="0"/>
    <xf numFmtId="0" fontId="56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50" fillId="0" borderId="0" applyProtection="0">
      <alignment vertical="center"/>
    </xf>
    <xf numFmtId="0" fontId="9" fillId="4" borderId="0" applyNumberFormat="0" applyBorder="0" applyAlignment="0" applyProtection="0"/>
    <xf numFmtId="41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11" fillId="0" borderId="0">
      <alignment/>
      <protection/>
    </xf>
    <xf numFmtId="180" fontId="32" fillId="0" borderId="0" applyFont="0" applyFill="0" applyBorder="0" applyAlignment="0" applyProtection="0"/>
    <xf numFmtId="0" fontId="15" fillId="2" borderId="0" applyNumberFormat="0" applyBorder="0" applyAlignment="0" applyProtection="0"/>
    <xf numFmtId="181" fontId="11" fillId="0" borderId="0">
      <alignment/>
      <protection/>
    </xf>
    <xf numFmtId="0" fontId="15" fillId="2" borderId="0" applyNumberFormat="0" applyBorder="0" applyAlignment="0" applyProtection="0"/>
    <xf numFmtId="0" fontId="2" fillId="0" borderId="0">
      <alignment/>
      <protection/>
    </xf>
    <xf numFmtId="0" fontId="54" fillId="0" borderId="0" applyProtection="0">
      <alignment/>
    </xf>
    <xf numFmtId="179" fontId="11" fillId="0" borderId="0">
      <alignment/>
      <protection/>
    </xf>
    <xf numFmtId="0" fontId="18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13" borderId="0" applyNumberFormat="0" applyBorder="0" applyAlignment="0" applyProtection="0"/>
    <xf numFmtId="2" fontId="54" fillId="0" borderId="0" applyProtection="0">
      <alignment/>
    </xf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38" fontId="30" fillId="16" borderId="0" applyNumberFormat="0" applyBorder="0" applyAlignment="0" applyProtection="0"/>
    <xf numFmtId="0" fontId="33" fillId="0" borderId="4" applyNumberFormat="0" applyFill="0" applyAlignment="0" applyProtection="0"/>
    <xf numFmtId="0" fontId="15" fillId="2" borderId="0" applyNumberFormat="0" applyBorder="0" applyAlignment="0" applyProtection="0"/>
    <xf numFmtId="0" fontId="47" fillId="0" borderId="11" applyNumberFormat="0" applyAlignment="0" applyProtection="0"/>
    <xf numFmtId="0" fontId="47" fillId="0" borderId="12">
      <alignment horizontal="left" vertical="center"/>
      <protection/>
    </xf>
    <xf numFmtId="0" fontId="24" fillId="0" borderId="13" applyNumberFormat="0" applyFill="0" applyAlignment="0" applyProtection="0"/>
    <xf numFmtId="0" fontId="59" fillId="0" borderId="0" applyProtection="0">
      <alignment/>
    </xf>
    <xf numFmtId="0" fontId="47" fillId="0" borderId="0" applyProtection="0">
      <alignment/>
    </xf>
    <xf numFmtId="10" fontId="30" fillId="8" borderId="14" applyNumberFormat="0" applyBorder="0" applyAlignment="0" applyProtection="0"/>
    <xf numFmtId="0" fontId="9" fillId="4" borderId="0" applyNumberFormat="0" applyBorder="0" applyAlignment="0" applyProtection="0"/>
    <xf numFmtId="0" fontId="19" fillId="3" borderId="1" applyNumberFormat="0" applyAlignment="0" applyProtection="0"/>
    <xf numFmtId="0" fontId="15" fillId="2" borderId="0" applyNumberFormat="0" applyBorder="0" applyAlignment="0" applyProtection="0"/>
    <xf numFmtId="0" fontId="22" fillId="17" borderId="7" applyNumberFormat="0" applyAlignment="0" applyProtection="0"/>
    <xf numFmtId="0" fontId="42" fillId="0" borderId="8" applyNumberFormat="0" applyFill="0" applyAlignment="0" applyProtection="0"/>
    <xf numFmtId="9" fontId="49" fillId="0" borderId="0" applyFont="0" applyFill="0" applyBorder="0" applyAlignment="0" applyProtection="0"/>
    <xf numFmtId="37" fontId="45" fillId="0" borderId="0">
      <alignment/>
      <protection/>
    </xf>
    <xf numFmtId="0" fontId="9" fillId="4" borderId="0" applyNumberFormat="0" applyBorder="0" applyAlignment="0" applyProtection="0"/>
    <xf numFmtId="0" fontId="15" fillId="13" borderId="0" applyNumberFormat="0" applyBorder="0" applyAlignment="0" applyProtection="0"/>
    <xf numFmtId="0" fontId="58" fillId="0" borderId="0">
      <alignment/>
      <protection/>
    </xf>
    <xf numFmtId="0" fontId="9" fillId="4" borderId="0" applyNumberFormat="0" applyBorder="0" applyAlignment="0" applyProtection="0"/>
    <xf numFmtId="0" fontId="57" fillId="0" borderId="0">
      <alignment/>
      <protection/>
    </xf>
    <xf numFmtId="0" fontId="15" fillId="2" borderId="0" applyNumberFormat="0" applyBorder="0" applyAlignment="0" applyProtection="0"/>
    <xf numFmtId="0" fontId="16" fillId="11" borderId="2" applyNumberFormat="0" applyFont="0" applyAlignment="0" applyProtection="0"/>
    <xf numFmtId="0" fontId="9" fillId="4" borderId="0" applyNumberFormat="0" applyBorder="0" applyAlignment="0" applyProtection="0"/>
    <xf numFmtId="0" fontId="23" fillId="8" borderId="6" applyNumberFormat="0" applyAlignment="0" applyProtection="0"/>
    <xf numFmtId="10" fontId="32" fillId="0" borderId="0" applyFont="0" applyFill="0" applyBorder="0" applyAlignment="0" applyProtection="0"/>
    <xf numFmtId="0" fontId="9" fillId="4" borderId="0" applyNumberFormat="0" applyBorder="0" applyAlignment="0" applyProtection="0"/>
    <xf numFmtId="1" fontId="32" fillId="0" borderId="0">
      <alignment/>
      <protection/>
    </xf>
    <xf numFmtId="0" fontId="15" fillId="2" borderId="0" applyNumberFormat="0" applyBorder="0" applyAlignment="0" applyProtection="0"/>
    <xf numFmtId="0" fontId="2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4" fillId="0" borderId="15" applyProtection="0">
      <alignment/>
    </xf>
    <xf numFmtId="0" fontId="10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15" fillId="13" borderId="0" applyNumberFormat="0" applyBorder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41" fillId="0" borderId="3" applyNumberFormat="0" applyFill="0" applyAlignment="0" applyProtection="0"/>
    <xf numFmtId="0" fontId="15" fillId="2" borderId="0" applyNumberFormat="0" applyBorder="0" applyAlignment="0" applyProtection="0"/>
    <xf numFmtId="0" fontId="25" fillId="0" borderId="5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5" fillId="2" borderId="0" applyNumberFormat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29" fillId="0" borderId="0">
      <alignment horizontal="centerContinuous" vertical="center"/>
      <protection/>
    </xf>
    <xf numFmtId="0" fontId="15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2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13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39" fillId="40" borderId="0" applyNumberFormat="0" applyBorder="0" applyAlignment="0" applyProtection="0"/>
    <xf numFmtId="0" fontId="9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13" borderId="0" applyNumberFormat="0" applyBorder="0" applyAlignment="0" applyProtection="0"/>
    <xf numFmtId="0" fontId="9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4" borderId="0" applyNumberFormat="0" applyBorder="0" applyAlignment="0" applyProtection="0"/>
    <xf numFmtId="0" fontId="15" fillId="13" borderId="0" applyNumberFormat="0" applyBorder="0" applyAlignment="0" applyProtection="0"/>
    <xf numFmtId="0" fontId="39" fillId="37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48" fillId="43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9" fillId="3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2" borderId="0" applyNumberFormat="0" applyBorder="0" applyAlignment="0" applyProtection="0"/>
    <xf numFmtId="0" fontId="42" fillId="0" borderId="8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Protection="0">
      <alignment vertical="center"/>
    </xf>
    <xf numFmtId="0" fontId="9" fillId="4" borderId="0" applyNumberFormat="0" applyBorder="0" applyAlignment="0" applyProtection="0"/>
    <xf numFmtId="0" fontId="38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44" borderId="0" applyNumberFormat="0" applyBorder="0" applyAlignment="0" applyProtection="0"/>
    <xf numFmtId="0" fontId="15" fillId="13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4" borderId="0" applyNumberFormat="0" applyBorder="0" applyAlignment="0" applyProtection="0"/>
    <xf numFmtId="0" fontId="15" fillId="13" borderId="0" applyNumberFormat="0" applyBorder="0" applyAlignment="0" applyProtection="0"/>
    <xf numFmtId="0" fontId="27" fillId="2" borderId="0" applyNumberFormat="0" applyBorder="0" applyAlignment="0" applyProtection="0"/>
    <xf numFmtId="43" fontId="2" fillId="0" borderId="0" applyFont="0" applyFill="0" applyBorder="0" applyAlignment="0" applyProtection="0"/>
    <xf numFmtId="0" fontId="39" fillId="37" borderId="0" applyNumberFormat="0" applyBorder="0" applyAlignment="0" applyProtection="0"/>
    <xf numFmtId="0" fontId="9" fillId="4" borderId="0" applyNumberFormat="0" applyBorder="0" applyAlignment="0" applyProtection="0"/>
    <xf numFmtId="0" fontId="15" fillId="13" borderId="0" applyNumberFormat="0" applyBorder="0" applyAlignment="0" applyProtection="0"/>
    <xf numFmtId="0" fontId="18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7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13" borderId="0" applyNumberFormat="0" applyBorder="0" applyAlignment="0" applyProtection="0"/>
    <xf numFmtId="0" fontId="15" fillId="2" borderId="0" applyNumberFormat="0" applyBorder="0" applyAlignment="0" applyProtection="0"/>
    <xf numFmtId="0" fontId="2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5" fillId="4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9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2" fillId="11" borderId="2" applyNumberFormat="0" applyFont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39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6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27" fillId="2" borderId="0" applyNumberFormat="0" applyBorder="0" applyAlignment="0" applyProtection="0"/>
    <xf numFmtId="0" fontId="26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6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>
      <alignment vertical="center"/>
      <protection/>
    </xf>
    <xf numFmtId="0" fontId="9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6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Protection="0">
      <alignment vertical="center"/>
    </xf>
    <xf numFmtId="0" fontId="6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6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" fontId="1" fillId="0" borderId="14">
      <alignment vertical="center"/>
      <protection locked="0"/>
    </xf>
    <xf numFmtId="0" fontId="26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2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6" applyNumberFormat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83" fontId="21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5" fillId="4" borderId="0" applyNumberFormat="0" applyBorder="0" applyAlignment="0" applyProtection="0"/>
    <xf numFmtId="0" fontId="9" fillId="4" borderId="0" applyNumberFormat="0" applyBorder="0" applyAlignment="0" applyProtection="0"/>
    <xf numFmtId="0" fontId="55" fillId="4" borderId="0" applyNumberFormat="0" applyBorder="0" applyAlignment="0" applyProtection="0"/>
    <xf numFmtId="0" fontId="9" fillId="4" borderId="0" applyNumberFormat="0" applyBorder="0" applyAlignment="0" applyProtection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85" fontId="53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43" fillId="0" borderId="9" applyNumberFormat="0" applyFill="0" applyAlignment="0" applyProtection="0"/>
    <xf numFmtId="182" fontId="53" fillId="0" borderId="0" applyFont="0" applyFill="0" applyBorder="0" applyAlignment="0" applyProtection="0"/>
    <xf numFmtId="0" fontId="36" fillId="16" borderId="1" applyNumberFormat="0" applyAlignment="0" applyProtection="0"/>
    <xf numFmtId="0" fontId="40" fillId="0" borderId="0" applyNumberFormat="0" applyFill="0" applyBorder="0" applyAlignment="0" applyProtection="0"/>
    <xf numFmtId="186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11" fillId="0" borderId="0">
      <alignment/>
      <protection/>
    </xf>
    <xf numFmtId="43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>
      <alignment/>
      <protection/>
    </xf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3" borderId="1" applyNumberFormat="0" applyAlignment="0" applyProtection="0"/>
    <xf numFmtId="0" fontId="63" fillId="0" borderId="0">
      <alignment/>
      <protection/>
    </xf>
    <xf numFmtId="188" fontId="1" fillId="0" borderId="14">
      <alignment vertical="center"/>
      <protection locked="0"/>
    </xf>
    <xf numFmtId="0" fontId="32" fillId="0" borderId="0">
      <alignment/>
      <protection/>
    </xf>
    <xf numFmtId="0" fontId="64" fillId="0" borderId="0">
      <alignment/>
      <protection/>
    </xf>
  </cellStyleXfs>
  <cellXfs count="109">
    <xf numFmtId="0" fontId="0" fillId="0" borderId="0" xfId="0" applyAlignment="1">
      <alignment/>
    </xf>
    <xf numFmtId="0" fontId="2" fillId="0" borderId="0" xfId="529" applyFont="1">
      <alignment/>
      <protection/>
    </xf>
    <xf numFmtId="0" fontId="0" fillId="0" borderId="0" xfId="529">
      <alignment/>
      <protection/>
    </xf>
    <xf numFmtId="0" fontId="3" fillId="0" borderId="0" xfId="529" applyFont="1" applyAlignment="1">
      <alignment/>
      <protection/>
    </xf>
    <xf numFmtId="0" fontId="4" fillId="0" borderId="0" xfId="167" applyFont="1" applyAlignment="1">
      <alignment horizontal="center" vertical="center"/>
      <protection/>
    </xf>
    <xf numFmtId="0" fontId="5" fillId="0" borderId="0" xfId="167" applyFont="1" applyBorder="1" applyAlignment="1">
      <alignment horizontal="right"/>
      <protection/>
    </xf>
    <xf numFmtId="0" fontId="2" fillId="0" borderId="14" xfId="529" applyFont="1" applyBorder="1" applyAlignment="1">
      <alignment horizontal="center" vertical="center"/>
      <protection/>
    </xf>
    <xf numFmtId="0" fontId="2" fillId="0" borderId="14" xfId="529" applyFont="1" applyBorder="1" applyAlignment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189" fontId="2" fillId="0" borderId="16" xfId="529" applyNumberFormat="1" applyFont="1" applyBorder="1" applyAlignment="1">
      <alignment horizontal="right" vertical="center"/>
      <protection/>
    </xf>
    <xf numFmtId="189" fontId="2" fillId="0" borderId="14" xfId="529" applyNumberFormat="1" applyFont="1" applyBorder="1" applyAlignment="1">
      <alignment horizontal="right" vertical="center"/>
      <protection/>
    </xf>
    <xf numFmtId="0" fontId="0" fillId="0" borderId="14" xfId="529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7">
      <alignment/>
      <protection/>
    </xf>
    <xf numFmtId="0" fontId="4" fillId="0" borderId="0" xfId="167" applyFont="1" applyAlignment="1">
      <alignment vertical="center"/>
      <protection/>
    </xf>
    <xf numFmtId="0" fontId="5" fillId="0" borderId="0" xfId="167" applyFont="1">
      <alignment/>
      <protection/>
    </xf>
    <xf numFmtId="0" fontId="5" fillId="0" borderId="0" xfId="167" applyFont="1" applyAlignment="1">
      <alignment horizontal="right"/>
      <protection/>
    </xf>
    <xf numFmtId="0" fontId="5" fillId="0" borderId="14" xfId="167" applyFont="1" applyBorder="1" applyAlignment="1">
      <alignment horizontal="center" vertical="center" wrapText="1"/>
      <protection/>
    </xf>
    <xf numFmtId="0" fontId="5" fillId="0" borderId="14" xfId="167" applyFont="1" applyBorder="1" applyAlignment="1">
      <alignment horizontal="center" vertical="center"/>
      <protection/>
    </xf>
    <xf numFmtId="0" fontId="2" fillId="0" borderId="0" xfId="167" applyBorder="1">
      <alignment/>
      <protection/>
    </xf>
    <xf numFmtId="0" fontId="5" fillId="0" borderId="0" xfId="167" applyFont="1" applyBorder="1" applyAlignment="1">
      <alignment horizontal="center" vertical="center" wrapText="1"/>
      <protection/>
    </xf>
    <xf numFmtId="0" fontId="5" fillId="0" borderId="0" xfId="167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91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 wrapText="1" inden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89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193" fontId="8" fillId="0" borderId="14" xfId="145" applyNumberFormat="1" applyFont="1" applyFill="1" applyBorder="1" applyAlignment="1">
      <alignment horizontal="left" vertical="center"/>
      <protection/>
    </xf>
    <xf numFmtId="193" fontId="67" fillId="0" borderId="14" xfId="559" applyNumberFormat="1" applyFont="1" applyFill="1" applyBorder="1" applyAlignment="1">
      <alignment horizontal="left" vertical="center"/>
      <protection/>
    </xf>
    <xf numFmtId="191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1" xfId="0" applyNumberFormat="1" applyFont="1" applyFill="1" applyBorder="1" applyAlignment="1" applyProtection="1">
      <alignment horizontal="center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4" fontId="7" fillId="0" borderId="14" xfId="0" applyNumberFormat="1" applyFont="1" applyFill="1" applyBorder="1" applyAlignment="1">
      <alignment vertical="center"/>
    </xf>
    <xf numFmtId="194" fontId="7" fillId="0" borderId="14" xfId="0" applyNumberFormat="1" applyFont="1" applyFill="1" applyBorder="1" applyAlignment="1">
      <alignment vertical="center"/>
    </xf>
    <xf numFmtId="193" fontId="0" fillId="0" borderId="17" xfId="0" applyNumberFormat="1" applyFont="1" applyFill="1" applyBorder="1" applyAlignment="1" applyProtection="1">
      <alignment vertical="center" wrapText="1"/>
      <protection/>
    </xf>
    <xf numFmtId="194" fontId="0" fillId="0" borderId="17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差_市辖区测算-新科目（20080626）" xfId="31"/>
    <cellStyle name="Comma" xfId="32"/>
    <cellStyle name="好_分析缺口率_财力性转移支付2010年预算参考数" xfId="33"/>
    <cellStyle name="差" xfId="34"/>
    <cellStyle name="差_自行调整差异系数顺序" xfId="35"/>
    <cellStyle name="20% - Accent4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Input" xfId="70"/>
    <cellStyle name="常规 26" xfId="71"/>
    <cellStyle name="计算" xfId="72"/>
    <cellStyle name="40% - 强调文字颜色 4 2" xfId="73"/>
    <cellStyle name="检查单元格" xfId="74"/>
    <cellStyle name="差_2007一般预算支出口径剔除表" xfId="75"/>
    <cellStyle name="20% - 强调文字颜色 6" xfId="76"/>
    <cellStyle name="强调文字颜色 2" xfId="77"/>
    <cellStyle name="好_数据--基础数据--预算组--2015年人代会预算部分--2015.01.20--人代会前第6稿--按姚局意见改--调市级项级明细" xfId="78"/>
    <cellStyle name="好_县市旗测算-新科目（20080626）_不含人员经费系数_财力性转移支付2010年预算参考数" xfId="79"/>
    <cellStyle name="Currency [0]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60% - 强调文字颜色 5" xfId="114"/>
    <cellStyle name="差_2006年全省财力计算表（中央、决算）" xfId="115"/>
    <cellStyle name="差_分县成本差异系数_民生政策最低支出需求_财力性转移支付2010年预算参考数" xfId="116"/>
    <cellStyle name="差_市辖区测算20080510_民生政策最低支出需求_财力性转移支付2010年预算参考数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Comma_1995" xfId="182"/>
    <cellStyle name="差_同德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콤마 [0]_BOILER-CO1" xfId="194"/>
    <cellStyle name="好_县市旗测算-新科目（20080627）_财力性转移支付2010年预算参考数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县市旗测算20080508_不含人员经费系数_财力性转移支付2010年预算参考数" xfId="201"/>
    <cellStyle name="好_社保处下达区县2015年指标（第二批）" xfId="202"/>
    <cellStyle name="60% - 强调文字颜色 2 2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差_行政(燃修费)_县市旗测算-新科目（含人口规模效应）_财力性转移支付2010年预算参考数" xfId="475"/>
    <cellStyle name="好_文体广播部门" xfId="476"/>
    <cellStyle name="常规 11_财力性转移支付2009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缺口县区测算(按核定人数)" xfId="483"/>
    <cellStyle name="差_行政（人员）_财力性转移支付2010年预算参考数" xfId="484"/>
    <cellStyle name="常规 2_004-2010年增消两税返还情况表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" xfId="501"/>
    <cellStyle name="差_汇总_财力性转移支付2010年预算参考数" xfId="502"/>
    <cellStyle name="差_卫生(按照总人口测算）—20080416_不含人员经费系数" xfId="503"/>
    <cellStyle name="好_一般预算支出口径剔除表_财力性转移支付2010年预算参考数" xfId="504"/>
    <cellStyle name="差_汇总" xfId="505"/>
    <cellStyle name="差_卫生(按照总人口测算）—20080416_不含人员经费系数_财力性转移支付2010年预算参考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差_汇总表提前告知区县" xfId="512"/>
    <cellStyle name="注释 2" xfId="513"/>
    <cellStyle name="好_2006年27重庆" xfId="514"/>
    <cellStyle name="常规 6 2" xfId="515"/>
    <cellStyle name="差_汇总-县级财政报表附表" xfId="516"/>
    <cellStyle name="分级显示行_1_13区汇总" xfId="517"/>
    <cellStyle name="差_检验表" xfId="518"/>
    <cellStyle name="常规 9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常规 23" xfId="529"/>
    <cellStyle name="常规 18" xfId="530"/>
    <cellStyle name="差_总人口" xfId="531"/>
    <cellStyle name="差_山东省民生支出标准" xfId="532"/>
    <cellStyle name="差_农林水和城市维护标准支出20080505－县区合计_不含人员经费系数" xfId="533"/>
    <cellStyle name="差_总人口_财力性转移支付2010年预算参考数" xfId="534"/>
    <cellStyle name="差_山东省民生支出标准_财力性转移支付2010年预算参考数" xfId="535"/>
    <cellStyle name="差_农林水和城市维护标准支出20080505－县区合计_不含人员经费系数_财力性转移支付2010年预算参考数" xfId="536"/>
    <cellStyle name="差_卫生(按照总人口测算）—20080416_县市旗测算-新科目（含人口规模效应）_财力性转移支付2010年预算参考数" xfId="537"/>
    <cellStyle name="差_人员工资和公用经费2" xfId="538"/>
    <cellStyle name="差_农林水和城市维护标准支出20080505－县区合计_民生政策最低支出需求" xfId="539"/>
    <cellStyle name="差_社保处下达区县2015年指标（第二批）" xfId="540"/>
    <cellStyle name="差_人员工资和公用经费2_财力性转移支付2010年预算参考数" xfId="541"/>
    <cellStyle name="差_农林水和城市维护标准支出20080505－县区合计_民生政策最低支出需求_财力性转移支付2010年预算参考数" xfId="542"/>
    <cellStyle name="差_农林水和城市维护标准支出20080505－县区合计_县市旗测算-新科目（含人口规模效应）_财力性转移支付2010年预算参考数" xfId="543"/>
    <cellStyle name="差_其他部门(按照总人口测算）—20080416" xfId="544"/>
    <cellStyle name="통화 [0]_BOILER-CO1" xfId="545"/>
    <cellStyle name="常规 22" xfId="546"/>
    <cellStyle name="常规 17" xfId="547"/>
    <cellStyle name="差_其他部门(按照总人口测算）—20080416_县市旗测算-新科目（含人口规模效应）" xfId="548"/>
    <cellStyle name="好_教育(按照总人口测算）—20080416_民生政策最低支出需求_财力性转移支付2010年预算参考数" xfId="549"/>
    <cellStyle name="好_缺口县区测算_财力性转移支付2010年预算参考数" xfId="550"/>
    <cellStyle name="后继超级链接" xfId="551"/>
    <cellStyle name="差_青海 缺口县区测算(地方填报)_财力性转移支付2010年预算参考数" xfId="552"/>
    <cellStyle name="差_县市旗测算-新科目（20080626）_民生政策最低支出需求_财力性转移支付2010年预算参考数" xfId="553"/>
    <cellStyle name="差_市辖区测算-新科目（20080626）_县市旗测算-新科目（含人口规模效应）" xfId="554"/>
    <cellStyle name="差_缺口县区测算" xfId="555"/>
    <cellStyle name="差_危改资金测算_财力性转移支付2010年预算参考数" xfId="556"/>
    <cellStyle name="差_缺口县区测算（11.13）" xfId="557"/>
    <cellStyle name="差_缺口县区测算（11.13）_财力性转移支付2010年预算参考数" xfId="558"/>
    <cellStyle name="常规 4" xfId="559"/>
    <cellStyle name="好_总人口_财力性转移支付2010年预算参考数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差_人员工资和公用经费" xfId="565"/>
    <cellStyle name="好_其他部门(按照总人口测算）—20080416_财力性转移支付2010年预算参考数" xfId="566"/>
    <cellStyle name="差_市辖区测算20080510_县市旗测算-新科目（含人口规模效应）" xfId="567"/>
    <cellStyle name="差_人员工资和公用经费_财力性转移支付2010年预算参考数" xfId="568"/>
    <cellStyle name="差_人员工资和公用经费3_财力性转移支付2010年预算参考数" xfId="569"/>
    <cellStyle name="差_市辖区测算-新科目（20080626）_不含人员经费系数" xfId="570"/>
    <cellStyle name="差_市辖区测算-新科目（20080626）_不含人员经费系数_财力性转移支付2010年预算参考数" xfId="571"/>
    <cellStyle name="好_2008年支出调整" xfId="572"/>
    <cellStyle name="差_市辖区测算-新科目（20080626）_财力性转移支付2010年预算参考数" xfId="573"/>
    <cellStyle name="差_市辖区测算-新科目（20080626）_民生政策最低支出需求" xfId="574"/>
    <cellStyle name="常规 27" xfId="575"/>
    <cellStyle name="差_县区合并测算20080423(按照各省比重）_民生政策最低支出需求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好_0605石屏县" xfId="583"/>
    <cellStyle name="差_县市旗测算-新科目（20080626）_不含人员经费系数_财力性转移支付2010年预算参考数" xfId="584"/>
    <cellStyle name="差_卫生(按照总人口测算）—20080416_民生政策最低支出需求" xfId="585"/>
    <cellStyle name="好_0605石屏县_财力性转移支付2010年预算参考数" xfId="586"/>
    <cellStyle name="差_卫生(按照总人口测算）—20080416_民生政策最低支出需求_财力性转移支付2010年预算参考数" xfId="587"/>
    <cellStyle name="好_市辖区测算20080510_不含人员经费系数" xfId="588"/>
    <cellStyle name="差_卫生部门" xfId="589"/>
    <cellStyle name="差_卫生部门_财力性转移支付2010年预算参考数" xfId="590"/>
    <cellStyle name="好_文体广播事业(按照总人口测算）—20080416" xfId="591"/>
    <cellStyle name="差_文体广播部门" xfId="592"/>
    <cellStyle name="好_M01-2(州市补助收入)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市旗测算-新科目（20080627）_县市旗测算-新科目（含人口规模效应）_财力性转移支付2010年预算参考数" xfId="599"/>
    <cellStyle name="差_县区合并测算20080421_民生政策最低支出需求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差_县市旗测算-新科目（20080627）_财力性转移支付2010年预算参考数" xfId="615"/>
    <cellStyle name="好_自行调整差异系数顺序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008年支出调整_财力性转移支付2010年预算参考数" xfId="675"/>
    <cellStyle name="好_28四川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行政（人员）" xfId="736"/>
    <cellStyle name="好_人员工资和公用经费3_财力性转移支付2010年预算参考数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行政公检法测算_不含人员经费系数_财力性转移支付2010年预算参考数" xfId="744"/>
    <cellStyle name="好_汇总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教育(按照总人口测算）—20080416_民生政策最低支出需求" xfId="761"/>
    <cellStyle name="好_缺口县区测算" xfId="762"/>
    <cellStyle name="好_教育(按照总人口测算）—20080416_县市旗测算-新科目（含人口规模效应）_财力性转移支付2010年预算参考数" xfId="763"/>
    <cellStyle name="好_丽江汇总" xfId="764"/>
    <cellStyle name="好_民生政策最低支出需求" xfId="765"/>
    <cellStyle name="好_卫生(按照总人口测算）—20080416_不含人员经费系数_财力性转移支付2010年预算参考数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好_人员工资和公用经费_财力性转移支付2010年预算参考数" xfId="782"/>
    <cellStyle name="千位_(人代会用)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市辖区测算20080510_县市旗测算-新科目（含人口规模效应）" xfId="791"/>
    <cellStyle name="好_同德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好_卫生(按照总人口测算）—20080416_县市旗测算-新科目（含人口规模效应）_财力性转移支付2010年预算参考数" xfId="803"/>
    <cellStyle name="千位分隔[0] 3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" xfId="811"/>
    <cellStyle name="好_县区合并测算20080421_民生政策最低支出需求_财力性转移支付2010年预算参考数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县市旗测算-新科目（20080627）_不含人员经费系数_财力性转移支付2010年预算参考数" xfId="825"/>
    <cellStyle name="好_重点民生支出需求测算表社保（农村低保）081112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2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E15" sqref="E15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178</v>
      </c>
      <c r="B1" s="16"/>
    </row>
    <row r="2" spans="1:5" s="12" customFormat="1" ht="34.5" customHeight="1">
      <c r="A2" s="17" t="s">
        <v>179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180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123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177</v>
      </c>
      <c r="C15" s="23"/>
      <c r="D15" s="24"/>
      <c r="E15" s="24"/>
    </row>
    <row r="16" spans="1:2" ht="27.75" customHeight="1">
      <c r="A16" s="29" t="s">
        <v>88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workbookViewId="0" topLeftCell="A1">
      <selection activeCell="E15" sqref="E15"/>
    </sheetView>
  </sheetViews>
  <sheetFormatPr defaultColWidth="17" defaultRowHeight="11.25"/>
  <cols>
    <col min="1" max="1" width="15.5" style="2" customWidth="1"/>
    <col min="2" max="2" width="23" style="2" customWidth="1"/>
    <col min="3" max="4" width="17.83203125" style="2" customWidth="1"/>
    <col min="5" max="5" width="15.33203125" style="2" customWidth="1"/>
    <col min="6" max="7" width="15.66015625" style="2" customWidth="1"/>
    <col min="8" max="8" width="13.83203125" style="2" customWidth="1"/>
    <col min="9" max="9" width="14.66015625" style="2" customWidth="1"/>
    <col min="10" max="10" width="15.16015625" style="2" customWidth="1"/>
    <col min="11" max="11" width="16" style="2" customWidth="1"/>
    <col min="12" max="12" width="17.83203125" style="2" customWidth="1"/>
    <col min="13" max="16384" width="17" style="2" customWidth="1"/>
  </cols>
  <sheetData>
    <row r="1" spans="1:12" ht="32.25" customHeight="1">
      <c r="A1" s="3" t="s">
        <v>181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182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183</v>
      </c>
      <c r="B4" s="6" t="s">
        <v>184</v>
      </c>
      <c r="C4" s="6" t="s">
        <v>185</v>
      </c>
      <c r="D4" s="6" t="s">
        <v>50</v>
      </c>
      <c r="E4" s="6" t="s">
        <v>186</v>
      </c>
      <c r="F4" s="6"/>
      <c r="G4" s="6"/>
      <c r="H4" s="6" t="s">
        <v>187</v>
      </c>
      <c r="I4" s="6"/>
      <c r="J4" s="6"/>
      <c r="K4" s="7" t="s">
        <v>188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189</v>
      </c>
      <c r="F5" s="7" t="s">
        <v>190</v>
      </c>
      <c r="G5" s="7" t="s">
        <v>191</v>
      </c>
      <c r="H5" s="7" t="s">
        <v>189</v>
      </c>
      <c r="I5" s="7" t="s">
        <v>190</v>
      </c>
      <c r="J5" s="7" t="s">
        <v>191</v>
      </c>
      <c r="K5" s="7"/>
      <c r="L5" s="6"/>
    </row>
    <row r="6" spans="1:12" ht="34.5" customHeight="1">
      <c r="A6" s="6" t="s">
        <v>192</v>
      </c>
      <c r="B6" s="8" t="s">
        <v>193</v>
      </c>
      <c r="C6" s="8" t="s">
        <v>64</v>
      </c>
      <c r="D6" s="9">
        <v>1.4</v>
      </c>
      <c r="E6" s="9"/>
      <c r="F6" s="9"/>
      <c r="G6" s="9"/>
      <c r="H6" s="9">
        <v>1.4</v>
      </c>
      <c r="I6" s="9"/>
      <c r="J6" s="9"/>
      <c r="K6" s="9"/>
      <c r="L6" s="9"/>
    </row>
    <row r="7" spans="1:12" ht="34.5" customHeight="1">
      <c r="A7" s="6" t="s">
        <v>192</v>
      </c>
      <c r="B7" s="8" t="s">
        <v>193</v>
      </c>
      <c r="C7" s="8" t="s">
        <v>64</v>
      </c>
      <c r="D7" s="9">
        <v>4.5</v>
      </c>
      <c r="E7" s="9"/>
      <c r="F7" s="9"/>
      <c r="G7" s="9"/>
      <c r="H7" s="9">
        <v>4.5</v>
      </c>
      <c r="I7" s="9"/>
      <c r="J7" s="9"/>
      <c r="K7" s="9"/>
      <c r="L7" s="9"/>
    </row>
    <row r="8" spans="1:12" ht="34.5" customHeight="1">
      <c r="A8" s="6" t="s">
        <v>192</v>
      </c>
      <c r="B8" s="8" t="s">
        <v>194</v>
      </c>
      <c r="C8" s="8" t="s">
        <v>64</v>
      </c>
      <c r="D8" s="9">
        <v>21.4</v>
      </c>
      <c r="E8" s="9"/>
      <c r="F8" s="9"/>
      <c r="G8" s="9"/>
      <c r="H8" s="9">
        <v>21.4</v>
      </c>
      <c r="I8" s="9"/>
      <c r="J8" s="9"/>
      <c r="K8" s="9"/>
      <c r="L8" s="9"/>
    </row>
    <row r="9" spans="1:12" ht="34.5" customHeight="1">
      <c r="A9" s="6" t="s">
        <v>192</v>
      </c>
      <c r="B9" s="8" t="s">
        <v>195</v>
      </c>
      <c r="C9" s="8" t="s">
        <v>64</v>
      </c>
      <c r="D9" s="9">
        <v>16.9</v>
      </c>
      <c r="E9" s="9"/>
      <c r="F9" s="9"/>
      <c r="G9" s="9"/>
      <c r="H9" s="9">
        <v>16.9</v>
      </c>
      <c r="I9" s="9"/>
      <c r="J9" s="9"/>
      <c r="K9" s="9"/>
      <c r="L9" s="9"/>
    </row>
    <row r="10" spans="1:12" ht="34.5" customHeight="1">
      <c r="A10" s="6" t="s">
        <v>192</v>
      </c>
      <c r="B10" s="8" t="s">
        <v>196</v>
      </c>
      <c r="C10" s="8" t="s">
        <v>64</v>
      </c>
      <c r="D10" s="9">
        <v>31</v>
      </c>
      <c r="E10" s="9">
        <v>31</v>
      </c>
      <c r="F10" s="9"/>
      <c r="G10" s="9"/>
      <c r="H10" s="9"/>
      <c r="I10" s="9"/>
      <c r="J10" s="9"/>
      <c r="K10" s="9"/>
      <c r="L10" s="9"/>
    </row>
    <row r="11" spans="1:12" ht="34.5" customHeight="1">
      <c r="A11" s="6" t="s">
        <v>192</v>
      </c>
      <c r="B11" s="8" t="s">
        <v>197</v>
      </c>
      <c r="C11" s="8" t="s">
        <v>64</v>
      </c>
      <c r="D11" s="9">
        <v>230</v>
      </c>
      <c r="E11" s="9">
        <v>230</v>
      </c>
      <c r="F11" s="9"/>
      <c r="G11" s="9"/>
      <c r="H11" s="9"/>
      <c r="I11" s="9"/>
      <c r="J11" s="9"/>
      <c r="K11" s="9"/>
      <c r="L11" s="9"/>
    </row>
    <row r="12" spans="1:12" ht="34.5" customHeight="1">
      <c r="A12" s="6" t="s">
        <v>192</v>
      </c>
      <c r="B12" s="8" t="s">
        <v>198</v>
      </c>
      <c r="C12" s="8" t="s">
        <v>64</v>
      </c>
      <c r="D12" s="9">
        <v>21</v>
      </c>
      <c r="E12" s="9">
        <v>21</v>
      </c>
      <c r="F12" s="9"/>
      <c r="G12" s="9"/>
      <c r="H12" s="9"/>
      <c r="I12" s="9"/>
      <c r="J12" s="9"/>
      <c r="K12" s="9"/>
      <c r="L12" s="9"/>
    </row>
    <row r="13" spans="1:12" ht="34.5" customHeight="1">
      <c r="A13" s="6" t="s">
        <v>192</v>
      </c>
      <c r="B13" s="8" t="s">
        <v>199</v>
      </c>
      <c r="C13" s="8" t="s">
        <v>64</v>
      </c>
      <c r="D13" s="10">
        <v>806.7</v>
      </c>
      <c r="E13" s="9"/>
      <c r="F13" s="9"/>
      <c r="G13" s="9"/>
      <c r="H13" s="9"/>
      <c r="I13" s="9"/>
      <c r="J13" s="9"/>
      <c r="K13" s="9"/>
      <c r="L13" s="9">
        <v>806.7</v>
      </c>
    </row>
    <row r="14" spans="1:12" ht="34.5" customHeight="1">
      <c r="A14" s="6" t="s">
        <v>192</v>
      </c>
      <c r="B14" s="8" t="s">
        <v>200</v>
      </c>
      <c r="C14" s="8" t="s">
        <v>64</v>
      </c>
      <c r="D14" s="9">
        <v>146</v>
      </c>
      <c r="E14" s="9">
        <v>146</v>
      </c>
      <c r="F14" s="9"/>
      <c r="G14" s="9"/>
      <c r="H14" s="9"/>
      <c r="I14" s="9"/>
      <c r="J14" s="9"/>
      <c r="K14" s="9"/>
      <c r="L14" s="9"/>
    </row>
    <row r="15" spans="1:12" ht="34.5" customHeight="1">
      <c r="A15" s="6" t="s">
        <v>50</v>
      </c>
      <c r="B15" s="6"/>
      <c r="C15" s="11"/>
      <c r="D15" s="9">
        <v>1278.8</v>
      </c>
      <c r="E15" s="9">
        <f>SUM(E6:E14)</f>
        <v>428</v>
      </c>
      <c r="F15" s="9"/>
      <c r="G15" s="9"/>
      <c r="H15" s="9">
        <v>44.1</v>
      </c>
      <c r="I15" s="9"/>
      <c r="J15" s="9"/>
      <c r="K15" s="9"/>
      <c r="L15" s="9">
        <f>SUM(L6:L14)</f>
        <v>806.7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24">
      <selection activeCell="E15" sqref="E15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18" t="s">
        <v>5</v>
      </c>
      <c r="B5" s="51" t="s">
        <v>6</v>
      </c>
      <c r="C5" s="18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105" t="s">
        <v>7</v>
      </c>
      <c r="B6" s="24">
        <v>6997.9</v>
      </c>
      <c r="C6" s="53" t="s">
        <v>8</v>
      </c>
      <c r="D6" s="24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5" t="s">
        <v>9</v>
      </c>
      <c r="B7" s="24"/>
      <c r="C7" s="53" t="s">
        <v>10</v>
      </c>
      <c r="D7" s="24">
        <v>6984.3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5" t="s">
        <v>11</v>
      </c>
      <c r="B8" s="24"/>
      <c r="C8" s="53" t="s">
        <v>12</v>
      </c>
      <c r="D8" s="24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6" t="s">
        <v>13</v>
      </c>
      <c r="B9" s="24"/>
      <c r="C9" s="53" t="s">
        <v>14</v>
      </c>
      <c r="D9" s="2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107" t="s">
        <v>15</v>
      </c>
      <c r="B10" s="24"/>
      <c r="C10" s="53" t="s">
        <v>16</v>
      </c>
      <c r="D10" s="2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107" t="s">
        <v>17</v>
      </c>
      <c r="B11" s="24"/>
      <c r="C11" s="53" t="s">
        <v>18</v>
      </c>
      <c r="D11" s="2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105" t="s">
        <v>19</v>
      </c>
      <c r="B12" s="24"/>
      <c r="C12" s="53" t="s">
        <v>20</v>
      </c>
      <c r="D12" s="24">
        <v>577.6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105" t="s">
        <v>21</v>
      </c>
      <c r="B13" s="54"/>
      <c r="C13" s="53" t="s">
        <v>22</v>
      </c>
      <c r="D13" s="24">
        <v>288.8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105" t="s">
        <v>23</v>
      </c>
      <c r="B14" s="54">
        <v>808.7</v>
      </c>
      <c r="C14" s="53" t="s">
        <v>24</v>
      </c>
      <c r="D14" s="2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105"/>
      <c r="B15" s="54"/>
      <c r="C15" s="53" t="s">
        <v>25</v>
      </c>
      <c r="D15" s="2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105"/>
      <c r="B16" s="54"/>
      <c r="C16" s="53" t="s">
        <v>26</v>
      </c>
      <c r="D16" s="2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105"/>
      <c r="B17" s="54"/>
      <c r="C17" s="53" t="s">
        <v>27</v>
      </c>
      <c r="D17" s="2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105"/>
      <c r="B18" s="24"/>
      <c r="C18" s="53" t="s">
        <v>28</v>
      </c>
      <c r="D18" s="2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105"/>
      <c r="B19" s="24"/>
      <c r="C19" s="53" t="s">
        <v>29</v>
      </c>
      <c r="D19" s="2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105"/>
      <c r="B20" s="24"/>
      <c r="C20" s="53" t="s">
        <v>30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28"/>
      <c r="B21" s="24"/>
      <c r="C21" s="53" t="s">
        <v>31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28"/>
      <c r="B22" s="24"/>
      <c r="C22" s="53" t="s">
        <v>32</v>
      </c>
      <c r="D22" s="2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28"/>
      <c r="B23" s="24"/>
      <c r="C23" s="53" t="s">
        <v>33</v>
      </c>
      <c r="D23" s="5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28"/>
      <c r="B24" s="24"/>
      <c r="C24" s="53" t="s">
        <v>34</v>
      </c>
      <c r="D24" s="5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28"/>
      <c r="B25" s="24"/>
      <c r="C25" s="53" t="s">
        <v>35</v>
      </c>
      <c r="D25" s="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28"/>
      <c r="B26" s="24"/>
      <c r="C26" s="53" t="s">
        <v>36</v>
      </c>
      <c r="D26" s="5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.75" customHeight="1">
      <c r="A27" s="28"/>
      <c r="B27" s="24"/>
      <c r="C27" s="53" t="s">
        <v>37</v>
      </c>
      <c r="D27" s="5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.75" customHeight="1">
      <c r="A28" s="28"/>
      <c r="B28" s="24"/>
      <c r="C28" s="53" t="s">
        <v>38</v>
      </c>
      <c r="D28" s="57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</row>
    <row r="29" spans="1:249" ht="30" customHeight="1">
      <c r="A29" s="40" t="s">
        <v>39</v>
      </c>
      <c r="B29" s="24">
        <v>7806.6</v>
      </c>
      <c r="C29" s="40" t="s">
        <v>40</v>
      </c>
      <c r="D29" s="57">
        <v>7850.7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</row>
    <row r="30" spans="1:249" ht="30" customHeight="1">
      <c r="A30" s="105" t="s">
        <v>41</v>
      </c>
      <c r="B30" s="24">
        <v>44.1</v>
      </c>
      <c r="C30" s="108" t="s">
        <v>42</v>
      </c>
      <c r="D30" s="2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ht="30" customHeight="1">
      <c r="A31" s="40" t="s">
        <v>43</v>
      </c>
      <c r="B31" s="24">
        <f>SUM(B29:B30)</f>
        <v>7850.700000000001</v>
      </c>
      <c r="C31" s="40" t="s">
        <v>44</v>
      </c>
      <c r="D31" s="24">
        <f>SUM(D29:D30)</f>
        <v>7850.7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29" t="s">
        <v>45</v>
      </c>
      <c r="B32" s="61"/>
      <c r="C32" s="62"/>
      <c r="D32" s="6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4"/>
      <c r="B33" s="65"/>
      <c r="C33" s="64"/>
      <c r="D33" s="65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6"/>
      <c r="B34" s="67"/>
      <c r="C34" s="67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7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E15" sqref="E15"/>
    </sheetView>
  </sheetViews>
  <sheetFormatPr defaultColWidth="9.16015625" defaultRowHeight="27.75" customHeight="1"/>
  <cols>
    <col min="1" max="1" width="10.83203125" style="85" customWidth="1"/>
    <col min="2" max="2" width="14.16015625" style="85" customWidth="1"/>
    <col min="3" max="3" width="9.83203125" style="85" customWidth="1"/>
    <col min="4" max="5" width="11.33203125" style="85" customWidth="1"/>
    <col min="6" max="6" width="8.83203125" style="85" customWidth="1"/>
    <col min="7" max="7" width="10.83203125" style="85" customWidth="1"/>
    <col min="8" max="11" width="8.83203125" style="85" customWidth="1"/>
    <col min="12" max="13" width="8.83203125" style="64" customWidth="1"/>
    <col min="14" max="19" width="8.83203125" style="85" customWidth="1"/>
    <col min="20" max="251" width="9" style="64" customWidth="1"/>
    <col min="252" max="252" width="9.16015625" style="86" customWidth="1"/>
    <col min="253" max="16384" width="9.16015625" style="86" customWidth="1"/>
  </cols>
  <sheetData>
    <row r="1" spans="1:19" s="70" customFormat="1" ht="27" customHeight="1">
      <c r="A1" s="16" t="s">
        <v>46</v>
      </c>
      <c r="B1" s="16"/>
      <c r="C1" s="16"/>
      <c r="D1" s="16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pans="1:19" s="49" customFormat="1" ht="40.5" customHeight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49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3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4" customFormat="1" ht="29.25" customHeight="1">
      <c r="A5" s="90" t="s">
        <v>48</v>
      </c>
      <c r="B5" s="90" t="s">
        <v>49</v>
      </c>
      <c r="C5" s="91" t="s">
        <v>50</v>
      </c>
      <c r="D5" s="92" t="s">
        <v>51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41</v>
      </c>
      <c r="O5" s="90"/>
      <c r="P5" s="90"/>
      <c r="Q5" s="90"/>
      <c r="R5" s="90"/>
      <c r="S5" s="90"/>
    </row>
    <row r="6" spans="1:19" s="84" customFormat="1" ht="29.25" customHeight="1">
      <c r="A6" s="90"/>
      <c r="B6" s="90"/>
      <c r="C6" s="93"/>
      <c r="D6" s="90" t="s">
        <v>52</v>
      </c>
      <c r="E6" s="94" t="s">
        <v>53</v>
      </c>
      <c r="F6" s="94" t="s">
        <v>54</v>
      </c>
      <c r="G6" s="94" t="s">
        <v>55</v>
      </c>
      <c r="H6" s="94" t="s">
        <v>56</v>
      </c>
      <c r="I6" s="94" t="s">
        <v>57</v>
      </c>
      <c r="J6" s="94" t="s">
        <v>58</v>
      </c>
      <c r="K6" s="94" t="s">
        <v>59</v>
      </c>
      <c r="L6" s="94" t="s">
        <v>60</v>
      </c>
      <c r="M6" s="94" t="s">
        <v>61</v>
      </c>
      <c r="N6" s="91" t="s">
        <v>52</v>
      </c>
      <c r="O6" s="90" t="s">
        <v>53</v>
      </c>
      <c r="P6" s="90" t="s">
        <v>54</v>
      </c>
      <c r="Q6" s="90" t="s">
        <v>62</v>
      </c>
      <c r="R6" s="103" t="s">
        <v>56</v>
      </c>
      <c r="S6" s="104" t="s">
        <v>63</v>
      </c>
    </row>
    <row r="7" spans="1:251" s="68" customFormat="1" ht="33.75" customHeight="1">
      <c r="A7" s="95">
        <v>215</v>
      </c>
      <c r="B7" s="77" t="s">
        <v>64</v>
      </c>
      <c r="C7" s="24">
        <f aca="true" t="shared" si="0" ref="C7:C12">D7+N7</f>
        <v>7850.7</v>
      </c>
      <c r="D7" s="24">
        <f>E7+M7</f>
        <v>7806.599999999999</v>
      </c>
      <c r="E7" s="24">
        <v>6997.9</v>
      </c>
      <c r="F7" s="96"/>
      <c r="G7" s="24"/>
      <c r="H7" s="24"/>
      <c r="I7" s="24"/>
      <c r="J7" s="24"/>
      <c r="K7" s="24"/>
      <c r="L7" s="24"/>
      <c r="M7" s="24">
        <v>808.7</v>
      </c>
      <c r="N7" s="24">
        <f aca="true" t="shared" si="1" ref="N7:N12">O7</f>
        <v>44.1</v>
      </c>
      <c r="O7" s="24">
        <v>44.1</v>
      </c>
      <c r="P7" s="24"/>
      <c r="Q7" s="24"/>
      <c r="R7" s="24"/>
      <c r="S7" s="24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50" customFormat="1" ht="33.75" customHeight="1">
      <c r="A8" s="77">
        <v>215101</v>
      </c>
      <c r="B8" s="77" t="s">
        <v>64</v>
      </c>
      <c r="C8" s="24">
        <f t="shared" si="0"/>
        <v>7850.7</v>
      </c>
      <c r="D8" s="24">
        <f>E8+M8</f>
        <v>7806.599999999999</v>
      </c>
      <c r="E8" s="24">
        <v>6997.9</v>
      </c>
      <c r="F8" s="97"/>
      <c r="G8" s="24"/>
      <c r="H8" s="24"/>
      <c r="I8" s="24"/>
      <c r="J8" s="24"/>
      <c r="K8" s="24"/>
      <c r="L8" s="24"/>
      <c r="M8" s="24">
        <v>808.7</v>
      </c>
      <c r="N8" s="24">
        <f t="shared" si="1"/>
        <v>44.1</v>
      </c>
      <c r="O8" s="24">
        <v>44.1</v>
      </c>
      <c r="P8" s="24"/>
      <c r="Q8" s="24"/>
      <c r="R8" s="24"/>
      <c r="S8" s="24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19" s="68" customFormat="1" ht="33.75" customHeight="1">
      <c r="A9" s="27"/>
      <c r="B9" s="98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68" customFormat="1" ht="33.75" customHeight="1">
      <c r="A10" s="24"/>
      <c r="B10" s="9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50"/>
    </row>
    <row r="11" spans="1:20" s="68" customFormat="1" ht="33.75" customHeight="1">
      <c r="A11" s="24"/>
      <c r="B11" s="9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0"/>
    </row>
    <row r="12" spans="1:19" ht="33.75" customHeight="1">
      <c r="A12" s="99" t="s">
        <v>50</v>
      </c>
      <c r="B12" s="100"/>
      <c r="C12" s="24">
        <f t="shared" si="0"/>
        <v>7850.7</v>
      </c>
      <c r="D12" s="24">
        <f>E12+M12</f>
        <v>7806.599999999999</v>
      </c>
      <c r="E12" s="24">
        <v>6997.9</v>
      </c>
      <c r="F12" s="101"/>
      <c r="G12" s="24"/>
      <c r="H12" s="24"/>
      <c r="I12" s="24"/>
      <c r="J12" s="24"/>
      <c r="K12" s="24"/>
      <c r="L12" s="24"/>
      <c r="M12" s="24">
        <v>808.7</v>
      </c>
      <c r="N12" s="24">
        <f t="shared" si="1"/>
        <v>44.1</v>
      </c>
      <c r="O12" s="24">
        <v>44.1</v>
      </c>
      <c r="P12" s="102"/>
      <c r="Q12" s="102"/>
      <c r="R12" s="102"/>
      <c r="S12" s="102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view="pageBreakPreview" zoomScale="85" zoomScaleNormal="115" zoomScaleSheetLayoutView="85" workbookViewId="0" topLeftCell="A15">
      <selection activeCell="E15" sqref="E15"/>
    </sheetView>
  </sheetViews>
  <sheetFormatPr defaultColWidth="9.16015625" defaultRowHeight="27.75" customHeight="1"/>
  <cols>
    <col min="1" max="1" width="23.66015625" style="71" customWidth="1"/>
    <col min="2" max="2" width="22.83203125" style="71" customWidth="1"/>
    <col min="3" max="8" width="17.33203125" style="72" customWidth="1"/>
    <col min="9" max="248" width="10.66015625" style="15" customWidth="1"/>
    <col min="249" max="250" width="9.16015625" style="39" customWidth="1"/>
    <col min="251" max="16384" width="9.16015625" style="39" customWidth="1"/>
  </cols>
  <sheetData>
    <row r="1" spans="1:7" s="70" customFormat="1" ht="27" customHeight="1">
      <c r="A1" s="16" t="s">
        <v>65</v>
      </c>
      <c r="B1" s="16"/>
      <c r="C1" s="73"/>
      <c r="D1" s="73"/>
      <c r="E1" s="73"/>
      <c r="F1" s="73"/>
      <c r="G1" s="73"/>
    </row>
    <row r="2" spans="1:12" s="12" customFormat="1" ht="48.75" customHeight="1">
      <c r="A2" s="17" t="s">
        <v>66</v>
      </c>
      <c r="B2" s="17"/>
      <c r="C2" s="17"/>
      <c r="D2" s="17"/>
      <c r="E2" s="17"/>
      <c r="F2" s="17"/>
      <c r="G2" s="17"/>
      <c r="H2" s="74"/>
      <c r="I2" s="83"/>
      <c r="J2" s="17"/>
      <c r="K2" s="83"/>
      <c r="L2" s="83"/>
    </row>
    <row r="3" spans="1:8" s="13" customFormat="1" ht="21.75" customHeight="1">
      <c r="A3" s="75"/>
      <c r="B3" s="75"/>
      <c r="C3" s="75"/>
      <c r="D3" s="75"/>
      <c r="E3" s="75"/>
      <c r="F3" s="75"/>
      <c r="G3" s="75"/>
      <c r="H3" s="75" t="s">
        <v>2</v>
      </c>
    </row>
    <row r="4" spans="1:8" s="50" customFormat="1" ht="29.25" customHeight="1">
      <c r="A4" s="18" t="s">
        <v>67</v>
      </c>
      <c r="B4" s="18" t="s">
        <v>68</v>
      </c>
      <c r="C4" s="76" t="s">
        <v>69</v>
      </c>
      <c r="D4" s="77" t="s">
        <v>70</v>
      </c>
      <c r="E4" s="77" t="s">
        <v>71</v>
      </c>
      <c r="F4" s="77" t="s">
        <v>72</v>
      </c>
      <c r="G4" s="77" t="s">
        <v>73</v>
      </c>
      <c r="H4" s="77" t="s">
        <v>74</v>
      </c>
    </row>
    <row r="5" spans="1:8" s="50" customFormat="1" ht="29.25" customHeight="1">
      <c r="A5" s="18"/>
      <c r="B5" s="18"/>
      <c r="C5" s="76"/>
      <c r="D5" s="77"/>
      <c r="E5" s="77"/>
      <c r="F5" s="77"/>
      <c r="G5" s="77"/>
      <c r="H5" s="77"/>
    </row>
    <row r="6" spans="1:8" s="50" customFormat="1" ht="29.25" customHeight="1">
      <c r="A6" s="18"/>
      <c r="B6" s="18"/>
      <c r="C6" s="76"/>
      <c r="D6" s="77"/>
      <c r="E6" s="77"/>
      <c r="F6" s="77"/>
      <c r="G6" s="77"/>
      <c r="H6" s="77"/>
    </row>
    <row r="7" spans="1:8" s="50" customFormat="1" ht="29.25" customHeight="1">
      <c r="A7" s="28">
        <v>204</v>
      </c>
      <c r="B7" s="22" t="s">
        <v>75</v>
      </c>
      <c r="C7" s="24">
        <v>6984.3</v>
      </c>
      <c r="D7" s="24">
        <v>5705.5</v>
      </c>
      <c r="E7" s="24">
        <v>1278.8</v>
      </c>
      <c r="F7" s="77"/>
      <c r="G7" s="77"/>
      <c r="H7" s="77"/>
    </row>
    <row r="8" spans="1:8" s="50" customFormat="1" ht="29.25" customHeight="1">
      <c r="A8" s="25">
        <v>20405</v>
      </c>
      <c r="B8" s="25" t="s">
        <v>76</v>
      </c>
      <c r="C8" s="24">
        <v>6984.3</v>
      </c>
      <c r="D8" s="24">
        <v>5705.5</v>
      </c>
      <c r="E8" s="24">
        <v>1278.8</v>
      </c>
      <c r="F8" s="77"/>
      <c r="G8" s="77"/>
      <c r="H8" s="77"/>
    </row>
    <row r="9" spans="1:8" s="50" customFormat="1" ht="29.25" customHeight="1">
      <c r="A9" s="43">
        <v>2040501</v>
      </c>
      <c r="B9" s="26" t="s">
        <v>77</v>
      </c>
      <c r="C9" s="24">
        <v>5705.5</v>
      </c>
      <c r="D9" s="24">
        <v>5705.5</v>
      </c>
      <c r="E9" s="24">
        <v>0</v>
      </c>
      <c r="F9" s="77"/>
      <c r="G9" s="77"/>
      <c r="H9" s="77"/>
    </row>
    <row r="10" spans="1:8" s="50" customFormat="1" ht="29.25" customHeight="1">
      <c r="A10" s="43">
        <v>2040504</v>
      </c>
      <c r="B10" s="26" t="s">
        <v>78</v>
      </c>
      <c r="C10" s="24">
        <v>1278.8</v>
      </c>
      <c r="D10" s="24"/>
      <c r="E10" s="24">
        <v>1278.8</v>
      </c>
      <c r="F10" s="77"/>
      <c r="G10" s="77"/>
      <c r="H10" s="77"/>
    </row>
    <row r="11" spans="1:8" s="50" customFormat="1" ht="29.25" customHeight="1">
      <c r="A11" s="28">
        <v>208</v>
      </c>
      <c r="B11" s="22" t="s">
        <v>79</v>
      </c>
      <c r="C11" s="24">
        <v>577.6</v>
      </c>
      <c r="D11" s="24">
        <v>577.6</v>
      </c>
      <c r="E11" s="24"/>
      <c r="F11" s="77"/>
      <c r="G11" s="77"/>
      <c r="H11" s="77"/>
    </row>
    <row r="12" spans="1:8" s="50" customFormat="1" ht="29.25" customHeight="1">
      <c r="A12" s="25">
        <v>20805</v>
      </c>
      <c r="B12" s="25" t="s">
        <v>80</v>
      </c>
      <c r="C12" s="24">
        <v>577.6</v>
      </c>
      <c r="D12" s="24">
        <v>577.6</v>
      </c>
      <c r="E12" s="24"/>
      <c r="F12" s="77"/>
      <c r="G12" s="77"/>
      <c r="H12" s="77"/>
    </row>
    <row r="13" spans="1:8" s="50" customFormat="1" ht="29.25" customHeight="1">
      <c r="A13" s="43">
        <v>2080505</v>
      </c>
      <c r="B13" s="26" t="s">
        <v>81</v>
      </c>
      <c r="C13" s="24">
        <v>385.1</v>
      </c>
      <c r="D13" s="24">
        <v>385.1</v>
      </c>
      <c r="E13" s="24"/>
      <c r="F13" s="77"/>
      <c r="G13" s="77"/>
      <c r="H13" s="77"/>
    </row>
    <row r="14" spans="1:8" s="50" customFormat="1" ht="29.25" customHeight="1">
      <c r="A14" s="43">
        <v>2080506</v>
      </c>
      <c r="B14" s="26" t="s">
        <v>82</v>
      </c>
      <c r="C14" s="24">
        <v>192.5</v>
      </c>
      <c r="D14" s="24">
        <v>192.5</v>
      </c>
      <c r="E14" s="24"/>
      <c r="F14" s="77"/>
      <c r="G14" s="77"/>
      <c r="H14" s="77"/>
    </row>
    <row r="15" spans="1:8" s="50" customFormat="1" ht="29.25" customHeight="1">
      <c r="A15" s="28">
        <v>210</v>
      </c>
      <c r="B15" s="41" t="s">
        <v>83</v>
      </c>
      <c r="C15" s="24">
        <v>288.8</v>
      </c>
      <c r="D15" s="24">
        <v>288.8</v>
      </c>
      <c r="E15" s="24"/>
      <c r="F15" s="77"/>
      <c r="G15" s="77"/>
      <c r="H15" s="77"/>
    </row>
    <row r="16" spans="1:8" s="50" customFormat="1" ht="29.25" customHeight="1">
      <c r="A16" s="28">
        <v>21011</v>
      </c>
      <c r="B16" s="25" t="s">
        <v>84</v>
      </c>
      <c r="C16" s="24">
        <v>288.8</v>
      </c>
      <c r="D16" s="24">
        <v>288.8</v>
      </c>
      <c r="E16" s="24"/>
      <c r="F16" s="77"/>
      <c r="G16" s="77"/>
      <c r="H16" s="77"/>
    </row>
    <row r="17" spans="1:8" s="50" customFormat="1" ht="29.25" customHeight="1">
      <c r="A17" s="28">
        <v>2101101</v>
      </c>
      <c r="B17" s="26" t="s">
        <v>85</v>
      </c>
      <c r="C17" s="24">
        <v>240.7</v>
      </c>
      <c r="D17" s="24">
        <v>240.7</v>
      </c>
      <c r="E17" s="24"/>
      <c r="F17" s="77"/>
      <c r="G17" s="77"/>
      <c r="H17" s="77"/>
    </row>
    <row r="18" spans="1:8" s="50" customFormat="1" ht="29.25" customHeight="1">
      <c r="A18" s="28">
        <v>2101103</v>
      </c>
      <c r="B18" s="26" t="s">
        <v>86</v>
      </c>
      <c r="C18" s="24">
        <v>48.1</v>
      </c>
      <c r="D18" s="24">
        <v>48.1</v>
      </c>
      <c r="E18" s="24"/>
      <c r="F18" s="77"/>
      <c r="G18" s="77"/>
      <c r="H18" s="77"/>
    </row>
    <row r="19" spans="1:8" ht="28.5" customHeight="1">
      <c r="A19" s="78"/>
      <c r="B19" s="79" t="s">
        <v>87</v>
      </c>
      <c r="C19" s="24">
        <f>C7+C11+C15</f>
        <v>7850.700000000001</v>
      </c>
      <c r="D19" s="24">
        <f>D7+D11+D15</f>
        <v>6571.900000000001</v>
      </c>
      <c r="E19" s="24">
        <f>E7+E11+E15</f>
        <v>1278.8</v>
      </c>
      <c r="F19" s="24"/>
      <c r="G19" s="24"/>
      <c r="H19" s="24"/>
    </row>
    <row r="20" spans="1:8" ht="27.75" customHeight="1">
      <c r="A20" s="46" t="s">
        <v>88</v>
      </c>
      <c r="B20" s="80"/>
      <c r="C20" s="81"/>
      <c r="D20" s="82"/>
      <c r="E20" s="82"/>
      <c r="F20" s="82"/>
      <c r="G20" s="82"/>
      <c r="H20" s="82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9">
      <selection activeCell="E15" sqref="E15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16" t="s">
        <v>89</v>
      </c>
    </row>
    <row r="2" spans="1:250" ht="42" customHeight="1">
      <c r="A2" s="17" t="s">
        <v>90</v>
      </c>
      <c r="B2" s="17"/>
      <c r="C2" s="1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18" t="s">
        <v>5</v>
      </c>
      <c r="B5" s="51" t="s">
        <v>6</v>
      </c>
      <c r="C5" s="18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28" t="s">
        <v>91</v>
      </c>
      <c r="B6" s="24">
        <v>6997.9</v>
      </c>
      <c r="C6" s="52" t="s">
        <v>92</v>
      </c>
      <c r="D6" s="24">
        <v>7042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28" t="s">
        <v>93</v>
      </c>
      <c r="B7" s="24">
        <v>6997.9</v>
      </c>
      <c r="C7" s="52" t="s">
        <v>94</v>
      </c>
      <c r="D7" s="24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28" t="s">
        <v>95</v>
      </c>
      <c r="B8" s="24"/>
      <c r="C8" s="52" t="s">
        <v>96</v>
      </c>
      <c r="D8" s="24">
        <v>6175.6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28" t="s">
        <v>97</v>
      </c>
      <c r="B9" s="24"/>
      <c r="C9" s="52" t="s">
        <v>98</v>
      </c>
      <c r="D9" s="2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28" t="s">
        <v>99</v>
      </c>
      <c r="B10" s="24">
        <v>44.1</v>
      </c>
      <c r="C10" s="52" t="s">
        <v>100</v>
      </c>
      <c r="D10" s="2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28" t="s">
        <v>93</v>
      </c>
      <c r="B11" s="24">
        <v>44.1</v>
      </c>
      <c r="C11" s="53" t="s">
        <v>101</v>
      </c>
      <c r="D11" s="2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28" t="s">
        <v>95</v>
      </c>
      <c r="B12" s="24"/>
      <c r="C12" s="53" t="s">
        <v>102</v>
      </c>
      <c r="D12" s="24">
        <v>577.6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28" t="s">
        <v>97</v>
      </c>
      <c r="B13" s="54"/>
      <c r="C13" s="53" t="s">
        <v>103</v>
      </c>
      <c r="D13" s="24">
        <v>288.8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40"/>
      <c r="B14" s="54"/>
      <c r="C14" s="53" t="s">
        <v>104</v>
      </c>
      <c r="D14" s="2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5"/>
      <c r="B15" s="54"/>
      <c r="C15" s="53" t="s">
        <v>105</v>
      </c>
      <c r="D15" s="2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28"/>
      <c r="B16" s="54"/>
      <c r="C16" s="53" t="s">
        <v>106</v>
      </c>
      <c r="D16" s="2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28"/>
      <c r="B17" s="54"/>
      <c r="C17" s="53" t="s">
        <v>107</v>
      </c>
      <c r="D17" s="2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28"/>
      <c r="B18" s="24"/>
      <c r="C18" s="53" t="s">
        <v>108</v>
      </c>
      <c r="D18" s="2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28"/>
      <c r="B19" s="24"/>
      <c r="C19" s="53" t="s">
        <v>109</v>
      </c>
      <c r="D19" s="2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28"/>
      <c r="B20" s="24"/>
      <c r="C20" s="53" t="s">
        <v>110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28"/>
      <c r="B21" s="24"/>
      <c r="C21" s="53" t="s">
        <v>111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28"/>
      <c r="B22" s="24"/>
      <c r="C22" s="53" t="s">
        <v>112</v>
      </c>
      <c r="D22" s="2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28"/>
      <c r="B23" s="24"/>
      <c r="C23" s="53" t="s">
        <v>113</v>
      </c>
      <c r="D23" s="5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28"/>
      <c r="B24" s="24"/>
      <c r="C24" s="53" t="s">
        <v>114</v>
      </c>
      <c r="D24" s="5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28"/>
      <c r="B25" s="24"/>
      <c r="C25" s="53" t="s">
        <v>115</v>
      </c>
      <c r="D25" s="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28"/>
      <c r="B26" s="24"/>
      <c r="C26" s="53" t="s">
        <v>116</v>
      </c>
      <c r="D26" s="5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.75" customHeight="1">
      <c r="A27" s="28"/>
      <c r="B27" s="24"/>
      <c r="C27" s="53" t="s">
        <v>117</v>
      </c>
      <c r="D27" s="5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28"/>
      <c r="B28" s="24"/>
      <c r="C28" s="53" t="s">
        <v>118</v>
      </c>
      <c r="D28" s="24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28"/>
      <c r="B29" s="24"/>
      <c r="C29" s="53" t="s">
        <v>119</v>
      </c>
      <c r="D29" s="24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30" customHeight="1">
      <c r="A30" s="60"/>
      <c r="B30" s="24"/>
      <c r="C30" s="28" t="s">
        <v>120</v>
      </c>
      <c r="D30" s="24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60"/>
      <c r="B31" s="24"/>
      <c r="C31" s="24"/>
      <c r="D31" s="24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30" customHeight="1">
      <c r="A32" s="40" t="s">
        <v>43</v>
      </c>
      <c r="B32" s="24">
        <f>B6+B10</f>
        <v>7042</v>
      </c>
      <c r="C32" s="40" t="s">
        <v>44</v>
      </c>
      <c r="D32" s="24">
        <f>D6</f>
        <v>7042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29"/>
      <c r="B33" s="61"/>
      <c r="C33" s="62"/>
      <c r="D33" s="63"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4"/>
      <c r="B34" s="65"/>
      <c r="C34" s="64"/>
      <c r="D34" s="65"/>
      <c r="E34" s="6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6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  <row r="38" spans="1:250" ht="27.75" customHeight="1">
      <c r="A38" s="67"/>
      <c r="B38" s="67"/>
      <c r="C38" s="67"/>
      <c r="D38" s="67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8">
      <selection activeCell="E15" sqref="E15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39" customWidth="1"/>
  </cols>
  <sheetData>
    <row r="1" spans="1:3" ht="27.75" customHeight="1">
      <c r="A1" s="16" t="s">
        <v>121</v>
      </c>
      <c r="B1" s="16"/>
      <c r="C1" s="16"/>
    </row>
    <row r="2" spans="1:7" s="12" customFormat="1" ht="34.5" customHeight="1">
      <c r="A2" s="17" t="s">
        <v>122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67</v>
      </c>
      <c r="B4" s="18" t="s">
        <v>68</v>
      </c>
      <c r="C4" s="18" t="s">
        <v>50</v>
      </c>
      <c r="D4" s="19" t="s">
        <v>70</v>
      </c>
      <c r="E4" s="19"/>
      <c r="F4" s="19"/>
      <c r="G4" s="40" t="s">
        <v>71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123</v>
      </c>
      <c r="E5" s="18" t="s">
        <v>124</v>
      </c>
      <c r="F5" s="18" t="s">
        <v>125</v>
      </c>
      <c r="G5" s="4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45" s="14" customFormat="1" ht="39.75" customHeight="1">
      <c r="A6" s="28">
        <v>204</v>
      </c>
      <c r="B6" s="22" t="s">
        <v>75</v>
      </c>
      <c r="C6" s="41">
        <v>6175.6</v>
      </c>
      <c r="D6" s="42">
        <v>5703.5</v>
      </c>
      <c r="E6" s="42">
        <v>4716</v>
      </c>
      <c r="F6" s="24">
        <v>987.5</v>
      </c>
      <c r="G6" s="24">
        <v>472.1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</row>
    <row r="7" spans="1:245" s="14" customFormat="1" ht="39.75" customHeight="1">
      <c r="A7" s="25">
        <v>20405</v>
      </c>
      <c r="B7" s="25" t="s">
        <v>76</v>
      </c>
      <c r="C7" s="41">
        <v>6175.6</v>
      </c>
      <c r="D7" s="42">
        <v>5703.5</v>
      </c>
      <c r="E7" s="42">
        <v>4716</v>
      </c>
      <c r="F7" s="24">
        <v>987.5</v>
      </c>
      <c r="G7" s="24">
        <v>472.1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</row>
    <row r="8" spans="1:245" s="14" customFormat="1" ht="39.75" customHeight="1">
      <c r="A8" s="43">
        <v>2040501</v>
      </c>
      <c r="B8" s="26" t="s">
        <v>77</v>
      </c>
      <c r="C8" s="42">
        <v>5703.5</v>
      </c>
      <c r="D8" s="42">
        <v>5703.5</v>
      </c>
      <c r="E8" s="42">
        <v>4716</v>
      </c>
      <c r="F8" s="24">
        <v>987.5</v>
      </c>
      <c r="G8" s="24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</row>
    <row r="9" spans="1:245" s="14" customFormat="1" ht="39.75" customHeight="1">
      <c r="A9" s="43">
        <v>2040504</v>
      </c>
      <c r="B9" s="26" t="s">
        <v>78</v>
      </c>
      <c r="C9" s="42">
        <v>472.1</v>
      </c>
      <c r="D9" s="42"/>
      <c r="E9" s="42"/>
      <c r="F9" s="24"/>
      <c r="G9" s="24">
        <v>472.1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s="14" customFormat="1" ht="39.75" customHeight="1">
      <c r="A10" s="28">
        <v>208</v>
      </c>
      <c r="B10" s="41" t="s">
        <v>79</v>
      </c>
      <c r="C10" s="41">
        <v>577.6</v>
      </c>
      <c r="D10" s="42">
        <v>577.6</v>
      </c>
      <c r="E10" s="42">
        <v>577.6</v>
      </c>
      <c r="F10" s="24"/>
      <c r="G10" s="44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s="14" customFormat="1" ht="39.75" customHeight="1">
      <c r="A11" s="25">
        <v>20805</v>
      </c>
      <c r="B11" s="25" t="s">
        <v>80</v>
      </c>
      <c r="C11" s="41">
        <v>577.6</v>
      </c>
      <c r="D11" s="42">
        <v>577.6</v>
      </c>
      <c r="E11" s="42">
        <v>577.6</v>
      </c>
      <c r="F11" s="24"/>
      <c r="G11" s="4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s="14" customFormat="1" ht="39.75" customHeight="1">
      <c r="A12" s="43">
        <v>2080505</v>
      </c>
      <c r="B12" s="26" t="s">
        <v>81</v>
      </c>
      <c r="C12" s="41">
        <v>385.1</v>
      </c>
      <c r="D12" s="42">
        <v>385.1</v>
      </c>
      <c r="E12" s="42">
        <v>385.1</v>
      </c>
      <c r="F12" s="24"/>
      <c r="G12" s="44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s="14" customFormat="1" ht="39.75" customHeight="1">
      <c r="A13" s="43">
        <v>2080506</v>
      </c>
      <c r="B13" s="26" t="s">
        <v>82</v>
      </c>
      <c r="C13" s="41">
        <v>192.5</v>
      </c>
      <c r="D13" s="42">
        <v>192.5</v>
      </c>
      <c r="E13" s="42">
        <v>192.5</v>
      </c>
      <c r="F13" s="24"/>
      <c r="G13" s="4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s="14" customFormat="1" ht="39.75" customHeight="1">
      <c r="A14" s="28">
        <v>210</v>
      </c>
      <c r="B14" s="41" t="s">
        <v>83</v>
      </c>
      <c r="C14" s="41">
        <v>288.8</v>
      </c>
      <c r="D14" s="42">
        <v>288.8</v>
      </c>
      <c r="E14" s="42">
        <v>288.8</v>
      </c>
      <c r="F14" s="24"/>
      <c r="G14" s="44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7" ht="34.5" customHeight="1">
      <c r="A15" s="28">
        <v>21011</v>
      </c>
      <c r="B15" s="25" t="s">
        <v>84</v>
      </c>
      <c r="C15" s="41">
        <v>289.8</v>
      </c>
      <c r="D15" s="42">
        <v>289.8</v>
      </c>
      <c r="E15" s="42">
        <v>289.8</v>
      </c>
      <c r="F15" s="24"/>
      <c r="G15" s="44"/>
    </row>
    <row r="16" spans="1:7" ht="34.5" customHeight="1">
      <c r="A16" s="28">
        <v>2101101</v>
      </c>
      <c r="B16" s="26" t="s">
        <v>85</v>
      </c>
      <c r="C16" s="41">
        <v>240.7</v>
      </c>
      <c r="D16" s="41">
        <v>240.7</v>
      </c>
      <c r="E16" s="41">
        <v>240.7</v>
      </c>
      <c r="F16" s="24"/>
      <c r="G16" s="44"/>
    </row>
    <row r="17" spans="1:7" ht="34.5" customHeight="1">
      <c r="A17" s="28">
        <v>2101103</v>
      </c>
      <c r="B17" s="26" t="s">
        <v>86</v>
      </c>
      <c r="C17" s="41">
        <v>48.1</v>
      </c>
      <c r="D17" s="41">
        <v>48.1</v>
      </c>
      <c r="E17" s="41">
        <v>48.1</v>
      </c>
      <c r="F17" s="24"/>
      <c r="G17" s="44"/>
    </row>
    <row r="18" spans="1:7" ht="34.5" customHeight="1">
      <c r="A18" s="27" t="s">
        <v>126</v>
      </c>
      <c r="B18" s="27" t="s">
        <v>69</v>
      </c>
      <c r="C18" s="45">
        <f>C6+C10+C14</f>
        <v>7042.000000000001</v>
      </c>
      <c r="D18" s="45">
        <f>D6+D10+D14</f>
        <v>6569.900000000001</v>
      </c>
      <c r="E18" s="45">
        <f>E6+E10+E14</f>
        <v>5582.400000000001</v>
      </c>
      <c r="F18" s="45">
        <f>F6+F10+F14</f>
        <v>987.5</v>
      </c>
      <c r="G18" s="45">
        <f>G6+G10+G14</f>
        <v>472.1</v>
      </c>
    </row>
    <row r="19" spans="1:7" ht="27.75" customHeight="1">
      <c r="A19" s="46" t="s">
        <v>88</v>
      </c>
      <c r="B19" s="46"/>
      <c r="C19" s="46"/>
      <c r="D19" s="47"/>
      <c r="E19" s="47"/>
      <c r="F19" s="47"/>
      <c r="G19" s="4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tabSelected="1" view="pageBreakPreview" zoomScale="85" zoomScaleNormal="115" zoomScaleSheetLayoutView="85" workbookViewId="0" topLeftCell="A2">
      <selection activeCell="E15" sqref="E15"/>
    </sheetView>
  </sheetViews>
  <sheetFormatPr defaultColWidth="9.16015625" defaultRowHeight="12.75" customHeight="1"/>
  <cols>
    <col min="1" max="1" width="16.66015625" style="39" customWidth="1"/>
    <col min="2" max="2" width="44.16015625" style="39" customWidth="1"/>
    <col min="3" max="5" width="24.66015625" style="39" customWidth="1"/>
    <col min="6" max="243" width="7.66015625" style="39" customWidth="1"/>
    <col min="244" max="16384" width="9.16015625" style="39" customWidth="1"/>
  </cols>
  <sheetData>
    <row r="1" spans="1:2" ht="33.75" customHeight="1">
      <c r="A1" s="16" t="s">
        <v>127</v>
      </c>
      <c r="B1" s="16"/>
    </row>
    <row r="2" spans="1:243" ht="39.75" customHeight="1">
      <c r="A2" s="17" t="s">
        <v>128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129</v>
      </c>
      <c r="B4" s="18"/>
      <c r="C4" s="19" t="s">
        <v>130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67</v>
      </c>
      <c r="B5" s="18" t="s">
        <v>68</v>
      </c>
      <c r="C5" s="18" t="s">
        <v>123</v>
      </c>
      <c r="D5" s="18" t="s">
        <v>124</v>
      </c>
      <c r="E5" s="18" t="s">
        <v>125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21" customHeight="1">
      <c r="A6" s="28">
        <v>301</v>
      </c>
      <c r="B6" s="22" t="s">
        <v>131</v>
      </c>
      <c r="C6" s="24">
        <v>5544.6</v>
      </c>
      <c r="D6" s="24">
        <v>5544.6</v>
      </c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21" customHeight="1">
      <c r="A7" s="28">
        <v>30101</v>
      </c>
      <c r="B7" s="22" t="s">
        <v>132</v>
      </c>
      <c r="C7" s="24">
        <v>868.5</v>
      </c>
      <c r="D7" s="24">
        <v>868.5</v>
      </c>
      <c r="E7" s="24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21" customHeight="1">
      <c r="A8" s="28">
        <v>30102</v>
      </c>
      <c r="B8" s="22" t="s">
        <v>133</v>
      </c>
      <c r="C8" s="24">
        <v>1252.1</v>
      </c>
      <c r="D8" s="24">
        <v>1252.1</v>
      </c>
      <c r="E8" s="2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21" customHeight="1">
      <c r="A9" s="28">
        <v>30103</v>
      </c>
      <c r="B9" s="22" t="s">
        <v>134</v>
      </c>
      <c r="C9" s="24">
        <v>607.6</v>
      </c>
      <c r="D9" s="24">
        <v>607.6</v>
      </c>
      <c r="E9" s="24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21" customHeight="1">
      <c r="A10" s="28">
        <v>30108</v>
      </c>
      <c r="B10" s="22" t="s">
        <v>135</v>
      </c>
      <c r="C10" s="24">
        <v>385.1</v>
      </c>
      <c r="D10" s="24">
        <v>385.1</v>
      </c>
      <c r="E10" s="2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21" customHeight="1">
      <c r="A11" s="28">
        <v>30109</v>
      </c>
      <c r="B11" s="22" t="s">
        <v>136</v>
      </c>
      <c r="C11" s="24">
        <v>192.5</v>
      </c>
      <c r="D11" s="24">
        <v>192.5</v>
      </c>
      <c r="E11" s="24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21" customHeight="1">
      <c r="A12" s="28">
        <v>30110</v>
      </c>
      <c r="B12" s="22" t="s">
        <v>137</v>
      </c>
      <c r="C12" s="24">
        <v>240.7</v>
      </c>
      <c r="D12" s="24">
        <v>240.7</v>
      </c>
      <c r="E12" s="24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21" customHeight="1">
      <c r="A13" s="28">
        <v>30111</v>
      </c>
      <c r="B13" s="22" t="s">
        <v>138</v>
      </c>
      <c r="C13" s="24">
        <v>48.1</v>
      </c>
      <c r="D13" s="24">
        <v>48.1</v>
      </c>
      <c r="E13" s="2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21" customHeight="1">
      <c r="A14" s="28">
        <v>30112</v>
      </c>
      <c r="B14" s="22" t="s">
        <v>139</v>
      </c>
      <c r="C14" s="24">
        <v>5</v>
      </c>
      <c r="D14" s="24">
        <v>5</v>
      </c>
      <c r="E14" s="24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21" customHeight="1">
      <c r="A15" s="28">
        <v>30113</v>
      </c>
      <c r="B15" s="22" t="s">
        <v>140</v>
      </c>
      <c r="C15" s="24">
        <v>1440.7</v>
      </c>
      <c r="D15" s="24">
        <v>1440.7</v>
      </c>
      <c r="E15" s="2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21" customHeight="1">
      <c r="A16" s="28">
        <v>30199</v>
      </c>
      <c r="B16" s="22" t="s">
        <v>141</v>
      </c>
      <c r="C16" s="24">
        <v>504.3</v>
      </c>
      <c r="D16" s="24">
        <v>504.3</v>
      </c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21" customHeight="1">
      <c r="A17" s="28">
        <v>302</v>
      </c>
      <c r="B17" s="22" t="s">
        <v>142</v>
      </c>
      <c r="C17" s="24">
        <v>913</v>
      </c>
      <c r="D17" s="24"/>
      <c r="E17" s="24">
        <v>913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21" customHeight="1">
      <c r="A18" s="28">
        <v>30201</v>
      </c>
      <c r="B18" s="22" t="s">
        <v>143</v>
      </c>
      <c r="C18" s="24">
        <v>25.5</v>
      </c>
      <c r="D18" s="24"/>
      <c r="E18" s="24">
        <v>25.5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21" customHeight="1">
      <c r="A19" s="28">
        <v>30205</v>
      </c>
      <c r="B19" s="22" t="s">
        <v>144</v>
      </c>
      <c r="C19" s="24">
        <v>7.5</v>
      </c>
      <c r="D19" s="24"/>
      <c r="E19" s="24">
        <v>7.5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21" customHeight="1">
      <c r="A20" s="28">
        <v>30206</v>
      </c>
      <c r="B20" s="22" t="s">
        <v>145</v>
      </c>
      <c r="C20" s="24">
        <v>110</v>
      </c>
      <c r="D20" s="24"/>
      <c r="E20" s="24">
        <v>110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21" customHeight="1">
      <c r="A21" s="28">
        <v>30208</v>
      </c>
      <c r="B21" s="22" t="s">
        <v>146</v>
      </c>
      <c r="C21" s="24">
        <v>3.5</v>
      </c>
      <c r="D21" s="24"/>
      <c r="E21" s="24">
        <v>3.5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21" customHeight="1">
      <c r="A22" s="28">
        <v>30209</v>
      </c>
      <c r="B22" s="22" t="s">
        <v>147</v>
      </c>
      <c r="C22" s="24">
        <v>327.5</v>
      </c>
      <c r="D22" s="24"/>
      <c r="E22" s="24">
        <v>327.5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21" customHeight="1">
      <c r="A23" s="28">
        <v>30211</v>
      </c>
      <c r="B23" s="22" t="s">
        <v>148</v>
      </c>
      <c r="C23" s="24">
        <v>3</v>
      </c>
      <c r="D23" s="24"/>
      <c r="E23" s="24">
        <v>3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21" customHeight="1">
      <c r="A24" s="28">
        <v>30213</v>
      </c>
      <c r="B24" s="22" t="s">
        <v>149</v>
      </c>
      <c r="C24" s="24">
        <v>101.6</v>
      </c>
      <c r="D24" s="24"/>
      <c r="E24" s="24">
        <v>101.6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21" customHeight="1">
      <c r="A25" s="28">
        <v>30216</v>
      </c>
      <c r="B25" s="22" t="s">
        <v>150</v>
      </c>
      <c r="C25" s="24">
        <v>1.5</v>
      </c>
      <c r="D25" s="24"/>
      <c r="E25" s="24">
        <v>1.5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21" customHeight="1">
      <c r="A26" s="28">
        <v>30224</v>
      </c>
      <c r="B26" s="22" t="s">
        <v>151</v>
      </c>
      <c r="C26" s="24">
        <v>13</v>
      </c>
      <c r="D26" s="24"/>
      <c r="E26" s="24">
        <v>13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21" customHeight="1">
      <c r="A27" s="28">
        <v>30227</v>
      </c>
      <c r="B27" s="22" t="s">
        <v>152</v>
      </c>
      <c r="C27" s="24">
        <v>10.5</v>
      </c>
      <c r="D27" s="24"/>
      <c r="E27" s="24">
        <v>10.5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21" customHeight="1">
      <c r="A28" s="28">
        <v>30228</v>
      </c>
      <c r="B28" s="22" t="s">
        <v>153</v>
      </c>
      <c r="C28" s="24">
        <v>38.5</v>
      </c>
      <c r="D28" s="24"/>
      <c r="E28" s="24">
        <v>38.5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21" customHeight="1">
      <c r="A29" s="28">
        <v>30229</v>
      </c>
      <c r="B29" s="22" t="s">
        <v>154</v>
      </c>
      <c r="C29" s="24">
        <v>26</v>
      </c>
      <c r="D29" s="24"/>
      <c r="E29" s="24">
        <v>26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21" customHeight="1">
      <c r="A30" s="28">
        <v>30231</v>
      </c>
      <c r="B30" s="22" t="s">
        <v>155</v>
      </c>
      <c r="C30" s="24">
        <v>20.7</v>
      </c>
      <c r="D30" s="24"/>
      <c r="E30" s="24">
        <v>20.7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21" customHeight="1">
      <c r="A31" s="28">
        <v>30240</v>
      </c>
      <c r="B31" s="22" t="s">
        <v>156</v>
      </c>
      <c r="C31" s="24">
        <v>6</v>
      </c>
      <c r="D31" s="24"/>
      <c r="E31" s="24">
        <v>6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21" customHeight="1">
      <c r="A32" s="28">
        <v>30299</v>
      </c>
      <c r="B32" s="22" t="s">
        <v>157</v>
      </c>
      <c r="C32" s="24">
        <v>57</v>
      </c>
      <c r="D32" s="24"/>
      <c r="E32" s="24">
        <v>57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21" customHeight="1">
      <c r="A33" s="28">
        <v>303</v>
      </c>
      <c r="B33" s="22" t="s">
        <v>158</v>
      </c>
      <c r="C33" s="24">
        <v>37.8</v>
      </c>
      <c r="D33" s="24">
        <v>37.8</v>
      </c>
      <c r="E33" s="2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21" customHeight="1">
      <c r="A34" s="28">
        <v>30302</v>
      </c>
      <c r="B34" s="22" t="s">
        <v>159</v>
      </c>
      <c r="C34" s="24">
        <v>37.8</v>
      </c>
      <c r="D34" s="24">
        <v>37.8</v>
      </c>
      <c r="E34" s="24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21" customHeight="1">
      <c r="A35" s="28">
        <v>310</v>
      </c>
      <c r="B35" s="22" t="s">
        <v>160</v>
      </c>
      <c r="C35" s="24">
        <v>74.5</v>
      </c>
      <c r="D35" s="24"/>
      <c r="E35" s="24">
        <v>74.5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</row>
    <row r="36" spans="1:243" ht="21" customHeight="1">
      <c r="A36" s="28">
        <v>31002</v>
      </c>
      <c r="B36" s="22" t="s">
        <v>161</v>
      </c>
      <c r="C36" s="24">
        <v>23.3</v>
      </c>
      <c r="D36" s="24"/>
      <c r="E36" s="24">
        <v>23.3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</row>
    <row r="37" spans="1:243" ht="21" customHeight="1">
      <c r="A37" s="28">
        <v>31003</v>
      </c>
      <c r="B37" s="22" t="s">
        <v>162</v>
      </c>
      <c r="C37" s="24">
        <v>7.2</v>
      </c>
      <c r="D37" s="24"/>
      <c r="E37" s="24">
        <v>7.2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21" customHeight="1">
      <c r="A38" s="28">
        <v>31007</v>
      </c>
      <c r="B38" s="22" t="s">
        <v>163</v>
      </c>
      <c r="C38" s="24">
        <v>44</v>
      </c>
      <c r="D38" s="24"/>
      <c r="E38" s="24">
        <v>44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34.5" customHeight="1">
      <c r="A39" s="28"/>
      <c r="B39" s="27" t="s">
        <v>69</v>
      </c>
      <c r="C39" s="24">
        <f>C6+C17+C33+C35</f>
        <v>6569.900000000001</v>
      </c>
      <c r="D39" s="24">
        <f>D6+D17+D33+D35</f>
        <v>5582.400000000001</v>
      </c>
      <c r="E39" s="24">
        <f>E6+E17+E33+E35</f>
        <v>987.5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" ht="29.25" customHeight="1">
      <c r="A40" s="29" t="s">
        <v>164</v>
      </c>
      <c r="B40" s="29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E15" sqref="E15"/>
    </sheetView>
  </sheetViews>
  <sheetFormatPr defaultColWidth="12" defaultRowHeight="11.25"/>
  <cols>
    <col min="1" max="1" width="21.66015625" style="30" customWidth="1"/>
    <col min="2" max="6" width="18" style="30" customWidth="1"/>
    <col min="7" max="16384" width="12" style="30" customWidth="1"/>
  </cols>
  <sheetData>
    <row r="1" spans="1:6" ht="44.25" customHeight="1">
      <c r="A1" s="16" t="s">
        <v>165</v>
      </c>
      <c r="B1" s="31"/>
      <c r="C1" s="31"/>
      <c r="D1" s="31"/>
      <c r="E1" s="31"/>
      <c r="F1" s="31"/>
    </row>
    <row r="2" spans="1:6" ht="42" customHeight="1">
      <c r="A2" s="4" t="s">
        <v>166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2"/>
      <c r="B4" s="32"/>
      <c r="C4" s="32"/>
      <c r="D4" s="32"/>
      <c r="E4" s="32"/>
      <c r="F4" s="33" t="s">
        <v>2</v>
      </c>
    </row>
    <row r="5" spans="1:9" ht="64.5" customHeight="1">
      <c r="A5" s="34" t="s">
        <v>167</v>
      </c>
      <c r="B5" s="34" t="s">
        <v>168</v>
      </c>
      <c r="C5" s="35" t="s">
        <v>169</v>
      </c>
      <c r="D5" s="35"/>
      <c r="E5" s="35"/>
      <c r="F5" s="35" t="s">
        <v>170</v>
      </c>
      <c r="H5" s="36"/>
      <c r="I5" s="36"/>
    </row>
    <row r="6" spans="1:9" ht="64.5" customHeight="1">
      <c r="A6" s="34"/>
      <c r="B6" s="34"/>
      <c r="C6" s="35" t="s">
        <v>171</v>
      </c>
      <c r="D6" s="34" t="s">
        <v>172</v>
      </c>
      <c r="E6" s="34" t="s">
        <v>173</v>
      </c>
      <c r="F6" s="35"/>
      <c r="H6" s="37"/>
      <c r="I6" s="36"/>
    </row>
    <row r="7" spans="1:9" ht="64.5" customHeight="1">
      <c r="A7" s="35">
        <v>41.7</v>
      </c>
      <c r="B7" s="35"/>
      <c r="C7" s="35">
        <v>41.7</v>
      </c>
      <c r="D7" s="35">
        <v>21</v>
      </c>
      <c r="E7" s="35">
        <v>20.7</v>
      </c>
      <c r="F7" s="35"/>
      <c r="H7" s="36"/>
      <c r="I7" s="36"/>
    </row>
    <row r="8" spans="1:6" ht="51" customHeight="1">
      <c r="A8" s="38"/>
      <c r="B8" s="32"/>
      <c r="C8" s="32"/>
      <c r="D8" s="32"/>
      <c r="E8" s="32"/>
      <c r="F8" s="3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4">
      <selection activeCell="E15" sqref="E15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174</v>
      </c>
      <c r="B1" s="16"/>
    </row>
    <row r="2" spans="1:5" s="12" customFormat="1" ht="34.5" customHeight="1">
      <c r="A2" s="17" t="s">
        <v>175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176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123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177</v>
      </c>
      <c r="C15" s="23"/>
      <c r="D15" s="24"/>
      <c r="E15" s="24"/>
    </row>
    <row r="16" spans="1:2" ht="27.75" customHeight="1">
      <c r="A16" s="29" t="s">
        <v>88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2022-01-22T11:15:23Z</cp:lastPrinted>
  <dcterms:created xsi:type="dcterms:W3CDTF">2016-02-19T02:32:40Z</dcterms:created>
  <dcterms:modified xsi:type="dcterms:W3CDTF">2024-02-26T02:08:53Z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5002CA2C3BE64A639961ACF68B5040B8</vt:lpwstr>
  </property>
</Properties>
</file>