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761" firstSheet="1" activeTab="6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'10'!$A$1:$L$12</definedName>
    <definedName name="_xlnm.Print_Area" localSheetId="3">'3'!$A$1:$H$20</definedName>
    <definedName name="_xlnm.Print_Area" localSheetId="4">'4'!$A$1:$D$32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<sst xmlns="http://schemas.openxmlformats.org/spreadsheetml/2006/main" count="310" uniqueCount="214">
  <si>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</si>
  <si>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</si>
  <si>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</si>
  <si>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</si>
  <si>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</si>
  <si>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</si>
  <si>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</si>
  <si>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</si>
  <si>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</si>
  <si>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</si>
  <si>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</si>
  <si>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</si>
  <si>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</si>
  <si>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</si>
  <si>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</si>
  <si>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</si>
  <si>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</si>
  <si>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</si>
  <si>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</si>
  <si>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</si>
  <si>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</si>
  <si>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</si>
  <si>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</si>
  <si>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</si>
  <si>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</si>
  <si>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</si>
  <si>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</si>
  <si>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</si>
  <si>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</si>
  <si>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</si>
  <si>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</si>
  <si>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</si>
  <si>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</si>
  <si>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</si>
  <si>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</si>
  <si>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</si>
  <si>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</si>
  <si>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</si>
  <si>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</si>
  <si>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</si>
  <si>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</si>
  <si>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</si>
  <si>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</si>
  <si>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</si>
  <si>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</si>
  <si>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</si>
  <si>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</si>
  <si>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</si>
  <si>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</si>
  <si>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</si>
  <si>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</si>
  <si>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</si>
  <si>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</si>
  <si>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</si>
  <si>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</si>
  <si>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</si>
  <si>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</si>
  <si>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</si>
  <si>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</si>
  <si>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</si>
  <si>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</si>
  <si>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</si>
  <si>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</si>
  <si>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</si>
  <si>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天津市河北区人民法院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</si>
  <si>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</si>
  <si>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</si>
  <si>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</si>
  <si>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</si>
  <si>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</si>
  <si>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</si>
  <si>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</si>
  <si>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</si>
  <si>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</si>
  <si>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</si>
  <si>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</si>
  <si>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</si>
  <si>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20405</t>
  </si>
  <si>
    <t xml:space="preserve">  法院</t>
  </si>
  <si>
    <t>2040501</t>
  </si>
  <si>
    <t xml:space="preserve">    行政运行</t>
  </si>
  <si>
    <t>2040504</t>
  </si>
  <si>
    <t xml:space="preserve">    案件审判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</si>
  <si>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</si>
  <si>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</si>
  <si>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</si>
  <si>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</si>
  <si>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</si>
  <si>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</si>
  <si>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</si>
  <si>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</si>
  <si>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</si>
  <si>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</si>
  <si>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</si>
  <si>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</si>
  <si>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</si>
  <si>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</si>
  <si>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</si>
  <si>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</si>
  <si>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</si>
  <si>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</si>
  <si>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</si>
  <si>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</si>
  <si>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</si>
  <si>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</si>
  <si>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</si>
  <si>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</si>
  <si>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</si>
  <si>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</si>
  <si>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</si>
  <si>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</si>
  <si>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</si>
  <si>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</si>
  <si>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</si>
  <si>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</si>
  <si>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</si>
  <si>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</si>
  <si>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</si>
  <si>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</si>
  <si>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</si>
  <si>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</si>
  <si>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</si>
  <si>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</si>
  <si>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</si>
  <si>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</si>
  <si>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</si>
  <si>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</si>
  <si>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</si>
  <si>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</si>
  <si>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</si>
  <si>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</si>
  <si>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</si>
  <si>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</si>
  <si>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</si>
  <si>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</si>
  <si>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</si>
  <si>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</si>
  <si>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</si>
  <si>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</si>
  <si>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</si>
  <si>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</si>
  <si>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</si>
  <si>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</si>
  <si>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</si>
  <si>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</si>
  <si>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</si>
  <si>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</si>
  <si>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</si>
  <si>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</si>
  <si>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</si>
  <si>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</si>
  <si>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</si>
  <si>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</si>
  <si>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</si>
  <si>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</si>
  <si>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</si>
  <si>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</si>
  <si>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</si>
  <si>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</si>
  <si>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</si>
  <si>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</si>
  <si>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</si>
  <si>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</si>
  <si>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</si>
  <si>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</si>
  <si>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</si>
  <si>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</si>
  <si>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</si>
  <si>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</si>
  <si>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</si>
  <si>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</si>
  <si>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</si>
  <si>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</si>
  <si>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</si>
  <si>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</si>
  <si>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</si>
  <si>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</si>
  <si>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</si>
  <si>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资本性支出</t>
  </si>
  <si>
    <t xml:space="preserve">  办公设备购置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</si>
  <si>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</si>
  <si>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</si>
  <si>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</si>
  <si>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</si>
  <si>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</si>
  <si>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</si>
  <si>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</si>
  <si>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</si>
  <si>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</si>
  <si>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</si>
  <si>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</si>
  <si>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</si>
  <si>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</si>
  <si>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</si>
  <si>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</si>
  <si>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</si>
  <si>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</si>
  <si>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</si>
  <si>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</si>
  <si>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</si>
  <si>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</si>
  <si>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</si>
  <si>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</si>
  <si>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</si>
  <si>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</si>
  <si>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</si>
  <si>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</si>
  <si>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</si>
  <si>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非同级财政拨款拨款项目-2024非财拨</t>
  </si>
  <si>
    <t>司法救助-2024中央</t>
  </si>
  <si>
    <t>法院办案业务、业务装备及审判辅助事务外包-2024中央</t>
  </si>
  <si>
    <t>调解外包、文书印刷等审判辅助事务2024年</t>
  </si>
  <si>
    <t>办案业务费及业务装备费-2023中央</t>
  </si>
  <si>
    <t>执法执勤用车更新2024年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</si>
</sst>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官帕眉"/>
      <family val="0"/>
    </font>
    <font>
      <sz val="7"/>
      <name val="Small Fonts"/>
      <family val="2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Helv"/>
      <family val="2"/>
    </font>
    <font>
      <sz val="11"/>
      <color indexed="10"/>
      <name val="宋体"/>
      <family val="0"/>
    </font>
    <font>
      <sz val="8"/>
      <name val="Times New Roman"/>
      <family val="1"/>
    </font>
    <font>
      <b/>
      <sz val="21"/>
      <name val="楷体_GB2312"/>
      <family val="0"/>
    </font>
    <font>
      <sz val="10"/>
      <name val="Arial"/>
      <family val="2"/>
    </font>
    <font>
      <sz val="12"/>
      <color indexed="20"/>
      <name val="楷体_GB2312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42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9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sz val="12"/>
      <color indexed="16"/>
      <name val="宋体"/>
      <family val="0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b/>
      <i/>
      <sz val="16"/>
      <name val="Helv"/>
      <family val="2"/>
    </font>
    <font>
      <sz val="12"/>
      <name val="Times New Roman"/>
      <family val="1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3" borderId="1" applyNumberFormat="0" applyAlignment="0" applyProtection="0"/>
    <xf numFmtId="0" fontId="11" fillId="2" borderId="0" applyNumberFormat="0" applyBorder="0" applyAlignment="0" applyProtection="0"/>
    <xf numFmtId="0" fontId="17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1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9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17" fillId="0" borderId="0">
      <alignment vertical="center"/>
      <protection/>
    </xf>
    <xf numFmtId="0" fontId="11" fillId="2" borderId="0" applyNumberFormat="0" applyBorder="0" applyAlignment="0" applyProtection="0"/>
    <xf numFmtId="0" fontId="31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>
      <alignment vertical="center"/>
      <protection/>
    </xf>
    <xf numFmtId="0" fontId="26" fillId="0" borderId="0">
      <alignment horizontal="centerContinuous" vertical="center"/>
      <protection/>
    </xf>
    <xf numFmtId="0" fontId="11" fillId="12" borderId="0" applyNumberFormat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1" fillId="2" borderId="0" applyNumberFormat="0" applyBorder="0" applyAlignment="0" applyProtection="0"/>
    <xf numFmtId="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0" borderId="4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13" borderId="0" applyNumberFormat="0" applyBorder="0" applyAlignment="0" applyProtection="0"/>
    <xf numFmtId="0" fontId="29" fillId="0" borderId="5" applyNumberFormat="0" applyFill="0" applyAlignment="0" applyProtection="0"/>
    <xf numFmtId="0" fontId="31" fillId="14" borderId="0" applyNumberFormat="0" applyBorder="0" applyAlignment="0" applyProtection="0"/>
    <xf numFmtId="0" fontId="18" fillId="15" borderId="6" applyNumberFormat="0" applyAlignment="0" applyProtection="0"/>
    <xf numFmtId="0" fontId="16" fillId="3" borderId="1" applyNumberFormat="0" applyAlignment="0" applyProtection="0"/>
    <xf numFmtId="0" fontId="1" fillId="0" borderId="0">
      <alignment vertical="center"/>
      <protection/>
    </xf>
    <xf numFmtId="0" fontId="36" fillId="15" borderId="1" applyNumberFormat="0" applyAlignment="0" applyProtection="0"/>
    <xf numFmtId="0" fontId="17" fillId="12" borderId="0" applyNumberFormat="0" applyBorder="0" applyAlignment="0" applyProtection="0"/>
    <xf numFmtId="0" fontId="11" fillId="2" borderId="0" applyNumberFormat="0" applyBorder="0" applyAlignment="0" applyProtection="0"/>
    <xf numFmtId="0" fontId="38" fillId="16" borderId="7" applyNumberFormat="0" applyAlignment="0" applyProtection="0"/>
    <xf numFmtId="0" fontId="17" fillId="3" borderId="0" applyNumberFormat="0" applyBorder="0" applyAlignment="0" applyProtection="0"/>
    <xf numFmtId="176" fontId="27" fillId="0" borderId="0" applyFont="0" applyFill="0" applyBorder="0" applyAlignment="0" applyProtection="0"/>
    <xf numFmtId="0" fontId="31" fillId="17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21" fillId="4" borderId="0" applyNumberFormat="0" applyBorder="0" applyAlignment="0" applyProtection="0"/>
    <xf numFmtId="0" fontId="42" fillId="0" borderId="10" applyNumberFormat="0" applyFill="0" applyAlignment="0" applyProtection="0"/>
    <xf numFmtId="0" fontId="11" fillId="2" borderId="0" applyNumberFormat="0" applyBorder="0" applyAlignment="0" applyProtection="0"/>
    <xf numFmtId="0" fontId="43" fillId="18" borderId="0" applyNumberFormat="0" applyBorder="0" applyAlignment="0" applyProtection="0"/>
    <xf numFmtId="0" fontId="17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1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1" fillId="2" borderId="0" applyNumberFormat="0" applyBorder="0" applyAlignment="0" applyProtection="0"/>
    <xf numFmtId="0" fontId="31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31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23" borderId="0" applyNumberFormat="0" applyBorder="0" applyAlignment="0" applyProtection="0"/>
    <xf numFmtId="0" fontId="11" fillId="2" borderId="0" applyNumberFormat="0" applyBorder="0" applyAlignment="0" applyProtection="0"/>
    <xf numFmtId="0" fontId="17" fillId="21" borderId="0" applyNumberFormat="0" applyBorder="0" applyAlignment="0" applyProtection="0"/>
    <xf numFmtId="0" fontId="11" fillId="2" borderId="0" applyNumberFormat="0" applyBorder="0" applyAlignment="0" applyProtection="0"/>
    <xf numFmtId="0" fontId="47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27" fillId="0" borderId="0">
      <alignment/>
      <protection/>
    </xf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1" fillId="2" borderId="0" applyNumberFormat="0" applyBorder="0" applyAlignment="0" applyProtection="0"/>
    <xf numFmtId="0" fontId="2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3" borderId="0" applyNumberFormat="0" applyBorder="0" applyAlignment="0" applyProtection="0"/>
    <xf numFmtId="0" fontId="13" fillId="12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0">
      <alignment/>
      <protection/>
    </xf>
    <xf numFmtId="0" fontId="17" fillId="7" borderId="0" applyNumberFormat="0" applyBorder="0" applyAlignment="0" applyProtection="0"/>
    <xf numFmtId="0" fontId="8" fillId="27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48" fillId="0" borderId="4" applyNumberFormat="0" applyFill="0" applyAlignment="0" applyProtection="0"/>
    <xf numFmtId="0" fontId="11" fillId="2" borderId="0" applyNumberFormat="0" applyBorder="0" applyAlignment="0" applyProtection="0"/>
    <xf numFmtId="0" fontId="49" fillId="19" borderId="0" applyNumberFormat="0" applyBorder="0" applyAlignment="0" applyProtection="0"/>
    <xf numFmtId="0" fontId="17" fillId="12" borderId="0" applyNumberFormat="0" applyBorder="0" applyAlignment="0" applyProtection="0"/>
    <xf numFmtId="0" fontId="1" fillId="0" borderId="0">
      <alignment/>
      <protection/>
    </xf>
    <xf numFmtId="0" fontId="17" fillId="19" borderId="0" applyNumberFormat="0" applyBorder="0" applyAlignment="0" applyProtection="0"/>
    <xf numFmtId="0" fontId="17" fillId="3" borderId="0" applyNumberFormat="0" applyBorder="0" applyAlignment="0" applyProtection="0"/>
    <xf numFmtId="0" fontId="28" fillId="2" borderId="0" applyNumberFormat="0" applyBorder="0" applyAlignment="0" applyProtection="0"/>
    <xf numFmtId="0" fontId="17" fillId="15" borderId="0" applyNumberFormat="0" applyBorder="0" applyAlignment="0" applyProtection="0"/>
    <xf numFmtId="0" fontId="11" fillId="12" borderId="0" applyNumberFormat="0" applyBorder="0" applyAlignment="0" applyProtection="0"/>
    <xf numFmtId="0" fontId="17" fillId="11" borderId="0" applyNumberFormat="0" applyBorder="0" applyAlignment="0" applyProtection="0"/>
    <xf numFmtId="0" fontId="11" fillId="2" borderId="0" applyNumberFormat="0" applyBorder="0" applyAlignment="0" applyProtection="0"/>
    <xf numFmtId="0" fontId="17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0" fontId="17" fillId="15" borderId="0" applyNumberFormat="0" applyBorder="0" applyAlignment="0" applyProtection="0"/>
    <xf numFmtId="0" fontId="50" fillId="0" borderId="0">
      <alignment/>
      <protection/>
    </xf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47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33" fillId="23" borderId="0" applyNumberFormat="0" applyBorder="0" applyAlignment="0" applyProtection="0"/>
    <xf numFmtId="0" fontId="33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27" fillId="0" borderId="0" applyFont="0" applyFill="0" applyBorder="0" applyAlignment="0" applyProtection="0"/>
    <xf numFmtId="0" fontId="14" fillId="0" borderId="0">
      <alignment/>
      <protection/>
    </xf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5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31" fillId="14" borderId="0" applyNumberFormat="0" applyBorder="0" applyAlignment="0" applyProtection="0"/>
    <xf numFmtId="0" fontId="33" fillId="23" borderId="0" applyNumberFormat="0" applyBorder="0" applyAlignment="0" applyProtection="0"/>
    <xf numFmtId="0" fontId="33" fillId="3" borderId="0" applyNumberFormat="0" applyBorder="0" applyAlignment="0" applyProtection="0"/>
    <xf numFmtId="0" fontId="3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0" fontId="11" fillId="12" borderId="0" applyNumberFormat="0" applyBorder="0" applyAlignment="0" applyProtection="0"/>
    <xf numFmtId="0" fontId="1" fillId="0" borderId="0">
      <alignment vertical="center"/>
      <protection/>
    </xf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43" fillId="18" borderId="0" applyNumberFormat="0" applyBorder="0" applyAlignment="0" applyProtection="0"/>
    <xf numFmtId="0" fontId="31" fillId="23" borderId="0" applyNumberFormat="0" applyBorder="0" applyAlignment="0" applyProtection="0"/>
    <xf numFmtId="0" fontId="11" fillId="2" borderId="0" applyNumberFormat="0" applyBorder="0" applyAlignment="0" applyProtection="0"/>
    <xf numFmtId="0" fontId="31" fillId="26" borderId="0" applyNumberFormat="0" applyBorder="0" applyAlignment="0" applyProtection="0"/>
    <xf numFmtId="0" fontId="12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2" borderId="0" applyNumberFormat="0" applyBorder="0" applyAlignment="0" applyProtection="0"/>
    <xf numFmtId="0" fontId="12" fillId="31" borderId="0" applyNumberFormat="0" applyBorder="0" applyAlignment="0" applyProtection="0"/>
    <xf numFmtId="0" fontId="11" fillId="2" borderId="0" applyNumberFormat="0" applyBorder="0" applyAlignment="0" applyProtection="0"/>
    <xf numFmtId="0" fontId="12" fillId="32" borderId="0" applyNumberFormat="0" applyBorder="0" applyAlignment="0" applyProtection="0"/>
    <xf numFmtId="0" fontId="8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1" fillId="2" borderId="0" applyNumberFormat="0" applyBorder="0" applyAlignment="0" applyProtection="0"/>
    <xf numFmtId="0" fontId="15" fillId="19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 applyNumberFormat="0" applyBorder="0" applyAlignment="0" applyProtection="0"/>
    <xf numFmtId="0" fontId="12" fillId="31" borderId="0" applyNumberFormat="0" applyBorder="0" applyAlignment="0" applyProtection="0"/>
    <xf numFmtId="0" fontId="8" fillId="27" borderId="0" applyNumberFormat="0" applyBorder="0" applyAlignment="0" applyProtection="0"/>
    <xf numFmtId="0" fontId="11" fillId="12" borderId="0" applyNumberFormat="0" applyBorder="0" applyAlignment="0" applyProtection="0"/>
    <xf numFmtId="0" fontId="8" fillId="6" borderId="0" applyNumberFormat="0" applyBorder="0" applyAlignment="0" applyProtection="0"/>
    <xf numFmtId="0" fontId="21" fillId="4" borderId="0" applyNumberFormat="0" applyBorder="0" applyAlignment="0" applyProtection="0"/>
    <xf numFmtId="0" fontId="12" fillId="35" borderId="0" applyNumberFormat="0" applyBorder="0" applyAlignment="0" applyProtection="0"/>
    <xf numFmtId="0" fontId="11" fillId="2" borderId="0" applyNumberFormat="0" applyBorder="0" applyAlignment="0" applyProtection="0"/>
    <xf numFmtId="0" fontId="12" fillId="36" borderId="0" applyNumberFormat="0" applyBorder="0" applyAlignment="0" applyProtection="0"/>
    <xf numFmtId="0" fontId="11" fillId="2" borderId="0" applyNumberFormat="0" applyBorder="0" applyAlignment="0" applyProtection="0"/>
    <xf numFmtId="0" fontId="8" fillId="27" borderId="0" applyNumberFormat="0" applyBorder="0" applyAlignment="0" applyProtection="0"/>
    <xf numFmtId="0" fontId="21" fillId="4" borderId="0" applyNumberFormat="0" applyBorder="0" applyAlignment="0" applyProtection="0"/>
    <xf numFmtId="0" fontId="8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12" borderId="0" applyNumberFormat="0" applyBorder="0" applyAlignment="0" applyProtection="0"/>
    <xf numFmtId="0" fontId="1" fillId="0" borderId="0">
      <alignment vertical="center"/>
      <protection/>
    </xf>
    <xf numFmtId="0" fontId="12" fillId="37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13" fillId="1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177" fontId="35" fillId="0" borderId="0" applyFill="0" applyBorder="0" applyAlignment="0">
      <protection/>
    </xf>
    <xf numFmtId="0" fontId="36" fillId="7" borderId="1" applyNumberFormat="0" applyAlignment="0" applyProtection="0"/>
    <xf numFmtId="0" fontId="45" fillId="35" borderId="0" applyNumberFormat="0" applyBorder="0" applyAlignment="0" applyProtection="0"/>
    <xf numFmtId="0" fontId="52" fillId="16" borderId="7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 applyProtection="0">
      <alignment vertical="center"/>
    </xf>
    <xf numFmtId="41" fontId="27" fillId="0" borderId="0" applyFont="0" applyFill="0" applyBorder="0" applyAlignment="0" applyProtection="0"/>
    <xf numFmtId="0" fontId="54" fillId="0" borderId="0" applyFont="0" applyFill="0" applyBorder="0" applyAlignment="0" applyProtection="0"/>
    <xf numFmtId="178" fontId="55" fillId="0" borderId="0">
      <alignment/>
      <protection/>
    </xf>
    <xf numFmtId="179" fontId="27" fillId="0" borderId="0" applyFont="0" applyFill="0" applyBorder="0" applyAlignment="0" applyProtection="0"/>
    <xf numFmtId="0" fontId="11" fillId="2" borderId="0" applyNumberFormat="0" applyBorder="0" applyAlignment="0" applyProtection="0"/>
    <xf numFmtId="180" fontId="55" fillId="0" borderId="0">
      <alignment/>
      <protection/>
    </xf>
    <xf numFmtId="0" fontId="11" fillId="2" borderId="0" applyNumberFormat="0" applyBorder="0" applyAlignment="0" applyProtection="0"/>
    <xf numFmtId="0" fontId="1" fillId="0" borderId="0">
      <alignment/>
      <protection/>
    </xf>
    <xf numFmtId="0" fontId="34" fillId="0" borderId="0" applyProtection="0">
      <alignment/>
    </xf>
    <xf numFmtId="181" fontId="55" fillId="0" borderId="0">
      <alignment/>
      <protection/>
    </xf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2" fontId="34" fillId="0" borderId="0" applyProtection="0">
      <alignment/>
    </xf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0" fontId="1" fillId="0" borderId="0">
      <alignment/>
      <protection/>
    </xf>
    <xf numFmtId="38" fontId="56" fillId="15" borderId="0" applyNumberFormat="0" applyBorder="0" applyAlignment="0" applyProtection="0"/>
    <xf numFmtId="0" fontId="10" fillId="0" borderId="4" applyNumberFormat="0" applyFill="0" applyAlignment="0" applyProtection="0"/>
    <xf numFmtId="0" fontId="11" fillId="2" borderId="0" applyNumberFormat="0" applyBorder="0" applyAlignment="0" applyProtection="0"/>
    <xf numFmtId="0" fontId="57" fillId="0" borderId="11" applyNumberFormat="0" applyAlignment="0" applyProtection="0"/>
    <xf numFmtId="0" fontId="57" fillId="0" borderId="12">
      <alignment horizontal="left" vertical="center"/>
      <protection/>
    </xf>
    <xf numFmtId="0" fontId="58" fillId="0" borderId="13" applyNumberFormat="0" applyFill="0" applyAlignment="0" applyProtection="0"/>
    <xf numFmtId="0" fontId="59" fillId="0" borderId="0" applyProtection="0">
      <alignment/>
    </xf>
    <xf numFmtId="0" fontId="57" fillId="0" borderId="0" applyProtection="0">
      <alignment/>
    </xf>
    <xf numFmtId="10" fontId="56" fillId="7" borderId="14" applyNumberFormat="0" applyBorder="0" applyAlignment="0" applyProtection="0"/>
    <xf numFmtId="0" fontId="21" fillId="4" borderId="0" applyNumberFormat="0" applyBorder="0" applyAlignment="0" applyProtection="0"/>
    <xf numFmtId="0" fontId="16" fillId="3" borderId="1" applyNumberFormat="0" applyAlignment="0" applyProtection="0"/>
    <xf numFmtId="0" fontId="11" fillId="2" borderId="0" applyNumberFormat="0" applyBorder="0" applyAlignment="0" applyProtection="0"/>
    <xf numFmtId="0" fontId="40" fillId="0" borderId="8" applyNumberFormat="0" applyFill="0" applyAlignment="0" applyProtection="0"/>
    <xf numFmtId="9" fontId="19" fillId="0" borderId="0" applyFont="0" applyFill="0" applyBorder="0" applyAlignment="0" applyProtection="0"/>
    <xf numFmtId="37" fontId="20" fillId="0" borderId="0">
      <alignment/>
      <protection/>
    </xf>
    <xf numFmtId="0" fontId="21" fillId="4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1" fillId="2" borderId="0" applyNumberFormat="0" applyBorder="0" applyAlignment="0" applyProtection="0"/>
    <xf numFmtId="0" fontId="17" fillId="10" borderId="2" applyNumberFormat="0" applyFont="0" applyAlignment="0" applyProtection="0"/>
    <xf numFmtId="0" fontId="18" fillId="7" borderId="6" applyNumberFormat="0" applyAlignment="0" applyProtection="0"/>
    <xf numFmtId="10" fontId="27" fillId="0" borderId="0" applyFont="0" applyFill="0" applyBorder="0" applyAlignment="0" applyProtection="0"/>
    <xf numFmtId="1" fontId="27" fillId="0" borderId="0">
      <alignment/>
      <protection/>
    </xf>
    <xf numFmtId="0" fontId="11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 vertical="center"/>
      <protection/>
    </xf>
    <xf numFmtId="0" fontId="21" fillId="4" borderId="0" applyNumberFormat="0" applyBorder="0" applyAlignment="0" applyProtection="0"/>
    <xf numFmtId="0" fontId="34" fillId="0" borderId="15" applyProtection="0">
      <alignment/>
    </xf>
    <xf numFmtId="0" fontId="24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11" fillId="12" borderId="0" applyNumberFormat="0" applyBorder="0" applyAlignment="0" applyProtection="0"/>
    <xf numFmtId="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32" fillId="0" borderId="3" applyNumberFormat="0" applyFill="0" applyAlignment="0" applyProtection="0"/>
    <xf numFmtId="0" fontId="11" fillId="2" borderId="0" applyNumberFormat="0" applyBorder="0" applyAlignment="0" applyProtection="0"/>
    <xf numFmtId="0" fontId="13" fillId="12" borderId="0" applyNumberFormat="0" applyBorder="0" applyAlignment="0" applyProtection="0"/>
    <xf numFmtId="0" fontId="29" fillId="0" borderId="5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11" fillId="2" borderId="0" applyNumberFormat="0" applyBorder="0" applyAlignment="0" applyProtection="0"/>
    <xf numFmtId="0" fontId="14" fillId="0" borderId="14">
      <alignment horizontal="distributed" vertical="center" wrapText="1"/>
      <protection/>
    </xf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0" fontId="45" fillId="38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5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5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0" fontId="11" fillId="2" borderId="0" applyProtection="0">
      <alignment vertical="center"/>
    </xf>
    <xf numFmtId="0" fontId="21" fillId="4" borderId="0" applyNumberFormat="0" applyBorder="0" applyAlignment="0" applyProtection="0"/>
    <xf numFmtId="0" fontId="60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41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1" fillId="4" borderId="0" applyNumberFormat="0" applyBorder="0" applyAlignment="0" applyProtection="0"/>
    <xf numFmtId="0" fontId="28" fillId="2" borderId="0" applyNumberFormat="0" applyBorder="0" applyAlignment="0" applyProtection="0"/>
    <xf numFmtId="0" fontId="45" fillId="35" borderId="0" applyNumberFormat="0" applyBorder="0" applyAlignment="0" applyProtection="0"/>
    <xf numFmtId="0" fontId="2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7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21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47" fillId="12" borderId="0" applyNumberFormat="0" applyBorder="0" applyAlignment="0" applyProtection="0"/>
    <xf numFmtId="0" fontId="11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1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2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45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19" borderId="0" applyNumberFormat="0" applyBorder="0" applyAlignment="0" applyProtection="0"/>
    <xf numFmtId="0" fontId="11" fillId="2" borderId="0" applyNumberFormat="0" applyBorder="0" applyAlignment="0" applyProtection="0"/>
    <xf numFmtId="0" fontId="2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9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4" borderId="0" applyNumberFormat="0" applyBorder="0" applyAlignment="0" applyProtection="0"/>
    <xf numFmtId="38" fontId="54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Protection="0">
      <alignment vertical="center"/>
    </xf>
    <xf numFmtId="0" fontId="37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41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49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1" fillId="24" borderId="0" applyNumberFormat="0" applyBorder="0" applyAlignment="0" applyProtection="0"/>
    <xf numFmtId="0" fontId="21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82" fontId="51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0" borderId="9" applyNumberFormat="0" applyFill="0" applyAlignment="0" applyProtection="0"/>
    <xf numFmtId="183" fontId="44" fillId="0" borderId="0" applyFont="0" applyFill="0" applyBorder="0" applyAlignment="0" applyProtection="0"/>
    <xf numFmtId="0" fontId="36" fillId="15" borderId="1" applyNumberFormat="0" applyAlignment="0" applyProtection="0"/>
    <xf numFmtId="0" fontId="38" fillId="16" borderId="7" applyNumberFormat="0" applyAlignment="0" applyProtection="0"/>
    <xf numFmtId="0" fontId="9" fillId="0" borderId="0" applyNumberFormat="0" applyFill="0" applyBorder="0" applyAlignment="0" applyProtection="0"/>
    <xf numFmtId="0" fontId="40" fillId="0" borderId="8" applyNumberFormat="0" applyFill="0" applyAlignment="0" applyProtection="0"/>
    <xf numFmtId="18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5" fillId="0" borderId="0">
      <alignment/>
      <protection/>
    </xf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>
      <alignment/>
      <protection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8" fillId="15" borderId="6" applyNumberFormat="0" applyAlignment="0" applyProtection="0"/>
    <xf numFmtId="0" fontId="16" fillId="3" borderId="1" applyNumberFormat="0" applyAlignment="0" applyProtection="0"/>
    <xf numFmtId="1" fontId="14" fillId="0" borderId="14">
      <alignment vertical="center"/>
      <protection locked="0"/>
    </xf>
    <xf numFmtId="0" fontId="64" fillId="0" borderId="0">
      <alignment/>
      <protection/>
    </xf>
    <xf numFmtId="188" fontId="14" fillId="0" borderId="14">
      <alignment vertical="center"/>
      <protection locked="0"/>
    </xf>
    <xf numFmtId="0" fontId="27" fillId="0" borderId="0">
      <alignment/>
      <protection/>
    </xf>
    <xf numFmtId="0" fontId="1" fillId="10" borderId="2" applyNumberFormat="0" applyFont="0" applyAlignment="0" applyProtection="0"/>
    <xf numFmtId="4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5" fillId="0" borderId="0">
      <alignment/>
      <protection/>
    </xf>
  </cellStyleXfs>
  <cellXfs count="106">
    <xf numFmtId="0" fontId="0" fillId="0" borderId="0" xfId="0" applyAlignment="1">
      <alignment/>
    </xf>
    <xf numFmtId="0" fontId="1" fillId="0" borderId="0" xfId="454" applyFont="1">
      <alignment/>
      <protection/>
    </xf>
    <xf numFmtId="0" fontId="0" fillId="0" borderId="0" xfId="454">
      <alignment/>
      <protection/>
    </xf>
    <xf numFmtId="0" fontId="2" fillId="0" borderId="0" xfId="454" applyFont="1" applyAlignment="1">
      <alignment/>
      <protection/>
    </xf>
    <xf numFmtId="0" fontId="3" fillId="0" borderId="0" xfId="144" applyFont="1" applyAlignment="1">
      <alignment horizontal="center" vertical="center"/>
      <protection/>
    </xf>
    <xf numFmtId="0" fontId="4" fillId="0" borderId="0" xfId="144" applyFont="1" applyBorder="1" applyAlignment="1">
      <alignment horizontal="right"/>
      <protection/>
    </xf>
    <xf numFmtId="0" fontId="1" fillId="0" borderId="14" xfId="454" applyFont="1" applyBorder="1" applyAlignment="1">
      <alignment horizontal="center" vertical="center"/>
      <protection/>
    </xf>
    <xf numFmtId="0" fontId="1" fillId="0" borderId="14" xfId="454" applyFont="1" applyBorder="1" applyAlignment="1">
      <alignment horizontal="center" vertical="center" wrapText="1"/>
      <protection/>
    </xf>
    <xf numFmtId="189" fontId="5" fillId="0" borderId="14" xfId="0" applyNumberFormat="1" applyFont="1" applyFill="1" applyBorder="1" applyAlignment="1">
      <alignment horizontal="left" vertical="center" wrapText="1"/>
    </xf>
    <xf numFmtId="189" fontId="5" fillId="0" borderId="14" xfId="0" applyNumberFormat="1" applyFont="1" applyFill="1" applyBorder="1" applyAlignment="1">
      <alignment horizontal="right" vertical="center" wrapText="1"/>
    </xf>
    <xf numFmtId="0" fontId="0" fillId="0" borderId="14" xfId="454" applyBorder="1">
      <alignment/>
      <protection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191" fontId="1" fillId="0" borderId="17" xfId="0" applyNumberFormat="1" applyFont="1" applyFill="1" applyBorder="1" applyAlignment="1" applyProtection="1">
      <alignment horizontal="right" vertical="center" wrapText="1"/>
      <protection/>
    </xf>
    <xf numFmtId="19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144">
      <alignment/>
      <protection/>
    </xf>
    <xf numFmtId="0" fontId="3" fillId="0" borderId="0" xfId="144" applyFont="1" applyAlignment="1">
      <alignment vertical="center"/>
      <protection/>
    </xf>
    <xf numFmtId="0" fontId="4" fillId="0" borderId="0" xfId="144" applyFont="1">
      <alignment/>
      <protection/>
    </xf>
    <xf numFmtId="0" fontId="4" fillId="0" borderId="0" xfId="144" applyFont="1" applyAlignment="1">
      <alignment horizontal="right"/>
      <protection/>
    </xf>
    <xf numFmtId="0" fontId="4" fillId="0" borderId="14" xfId="144" applyFont="1" applyBorder="1" applyAlignment="1">
      <alignment horizontal="center" vertical="center" wrapText="1"/>
      <protection/>
    </xf>
    <xf numFmtId="0" fontId="4" fillId="0" borderId="14" xfId="144" applyFont="1" applyBorder="1" applyAlignment="1">
      <alignment horizontal="center" vertical="center"/>
      <protection/>
    </xf>
    <xf numFmtId="0" fontId="1" fillId="0" borderId="0" xfId="144" applyBorder="1">
      <alignment/>
      <protection/>
    </xf>
    <xf numFmtId="0" fontId="4" fillId="0" borderId="0" xfId="144" applyFont="1" applyBorder="1" applyAlignment="1">
      <alignment horizontal="center" vertical="center" wrapText="1"/>
      <protection/>
    </xf>
    <xf numFmtId="0" fontId="4" fillId="0" borderId="0" xfId="144" applyFont="1" applyAlignment="1">
      <alignment vertical="center"/>
      <protection/>
    </xf>
    <xf numFmtId="0" fontId="0" fillId="0" borderId="0" xfId="0" applyFont="1" applyAlignment="1">
      <alignment/>
    </xf>
    <xf numFmtId="189" fontId="8" fillId="0" borderId="18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9" fontId="8" fillId="0" borderId="14" xfId="0" applyNumberFormat="1" applyFont="1" applyFill="1" applyBorder="1" applyAlignment="1">
      <alignment horizontal="left" vertical="center"/>
    </xf>
    <xf numFmtId="19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189" fontId="8" fillId="0" borderId="14" xfId="126" applyNumberFormat="1" applyFont="1" applyFill="1" applyBorder="1" applyAlignment="1">
      <alignment horizontal="left" vertical="center"/>
      <protection/>
    </xf>
    <xf numFmtId="189" fontId="68" fillId="0" borderId="14" xfId="478" applyNumberFormat="1" applyFont="1" applyFill="1" applyBorder="1" applyAlignment="1">
      <alignment horizontal="left" vertical="center"/>
      <protection/>
    </xf>
    <xf numFmtId="191" fontId="1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1" fontId="1" fillId="0" borderId="16" xfId="0" applyNumberFormat="1" applyFont="1" applyFill="1" applyBorder="1" applyAlignment="1" applyProtection="1">
      <alignment horizontal="right" vertical="center" wrapText="1"/>
      <protection/>
    </xf>
    <xf numFmtId="19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2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89" fontId="1" fillId="0" borderId="0" xfId="0" applyNumberFormat="1" applyFont="1" applyFill="1" applyAlignment="1" applyProtection="1">
      <alignment horizontal="right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right" vertical="center" wrapText="1"/>
      <protection/>
    </xf>
    <xf numFmtId="191" fontId="1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1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7" fillId="0" borderId="14" xfId="0" applyNumberFormat="1" applyFont="1" applyFill="1" applyBorder="1" applyAlignment="1">
      <alignment vertical="center"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>
      <alignment horizontal="left" vertical="center"/>
    </xf>
    <xf numFmtId="191" fontId="1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Comma" xfId="29"/>
    <cellStyle name="差_市辖区测算-新科目（20080626）" xfId="30"/>
    <cellStyle name="差_自行调整差异系数顺序" xfId="31"/>
    <cellStyle name="20% - Accent4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百分比 4" xfId="51"/>
    <cellStyle name="标题 1" xfId="52"/>
    <cellStyle name="差_测算结果汇总_财力性转移支付2010年预算参考数" xfId="53"/>
    <cellStyle name="百分比 5" xfId="54"/>
    <cellStyle name="差_核定人数下发表" xfId="55"/>
    <cellStyle name="标题 2" xfId="56"/>
    <cellStyle name="差_农林水和城市维护标准支出20080505－县区合计_财力性转移支付2010年预算参考数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常规 26" xfId="64"/>
    <cellStyle name="计算" xfId="65"/>
    <cellStyle name="40% - 强调文字颜色 4 2" xfId="66"/>
    <cellStyle name="差_2007一般预算支出口径剔除表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2006年34青海_财力性转移支付2010年预算参考数" xfId="90"/>
    <cellStyle name="差_其他部门(按照总人口测算）—20080416_不含人员经费系数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2006年全省财力计算表（中央、决算）" xfId="99"/>
    <cellStyle name="差_分县成本差异系数_民生政策最低支出需求_财力性转移支付2010年预算参考数" xfId="100"/>
    <cellStyle name="差_市辖区测算20080510_民生政策最低支出需求_财力性转移支付2010年预算参考数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20% - Accent3" xfId="109"/>
    <cellStyle name="差_县市旗测算-新科目（20080626）_民生政策最低支出需求" xfId="110"/>
    <cellStyle name="好_11大理_财力性转移支付2010年预算参考数" xfId="111"/>
    <cellStyle name="20% - Accent5" xfId="112"/>
    <cellStyle name="20% - Accent6" xfId="113"/>
    <cellStyle name="差_2006年30云南" xfId="114"/>
    <cellStyle name="差_其他部门(按照总人口测算）—20080416_县市旗测算-新科目（含人口规模效应）_财力性转移支付2010年预算参考数" xfId="115"/>
    <cellStyle name="?鹎%U龡&amp;H齲_x0001_C铣_x0014__x0007__x0001__x0001_" xfId="116"/>
    <cellStyle name="20% - Accent1" xfId="117"/>
    <cellStyle name="Accent1 - 20%" xfId="118"/>
    <cellStyle name="差_2008年全省汇总收支计算表_财力性转移支付2010年预算参考数" xfId="119"/>
    <cellStyle name="20% - 强调文字颜色 2 2" xfId="120"/>
    <cellStyle name="20% - 强调文字颜色 3 2" xfId="121"/>
    <cellStyle name="Heading 2" xfId="122"/>
    <cellStyle name="差_自行调整差异系数顺序_财力性转移支付2010年预算参考数" xfId="123"/>
    <cellStyle name="好_03昭通" xfId="124"/>
    <cellStyle name="20% - 强调文字颜色 4 2" xfId="125"/>
    <cellStyle name="常规 3" xfId="126"/>
    <cellStyle name="20% - 强调文字颜色 5 2" xfId="127"/>
    <cellStyle name="20% - 强调文字颜色 6 2" xfId="128"/>
    <cellStyle name="差_重点民生支出需求测算表社保（农村低保）081112" xfId="129"/>
    <cellStyle name="40% - Accent1" xfId="130"/>
    <cellStyle name="差_22湖南_财力性转移支付2010年预算参考数" xfId="131"/>
    <cellStyle name="40% - Accent2" xfId="132"/>
    <cellStyle name="差_不含人员经费系数_财力性转移支付2010年预算参考数" xfId="133"/>
    <cellStyle name="40% - Accent3" xfId="134"/>
    <cellStyle name="差_汇总表_财力性转移支付2010年预算参考数" xfId="135"/>
    <cellStyle name="差_云南 缺口县区测算(地方填报)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好_第五部分(才淼、饶永宏）" xfId="143"/>
    <cellStyle name="常规_附件 5 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40% - 强调文字颜色 6 2" xfId="149"/>
    <cellStyle name="差_03昭通" xfId="150"/>
    <cellStyle name="差_行政公检法测算_不含人员经费系数" xfId="151"/>
    <cellStyle name="差_行政公检法测算_不含人员经费系数_财力性转移支付2010年预算参考数" xfId="152"/>
    <cellStyle name="常规 4_2008年横排表0721" xfId="153"/>
    <cellStyle name="60% - Accent1" xfId="154"/>
    <cellStyle name="60% - Accent2" xfId="155"/>
    <cellStyle name="差_市辖区测算20080510_县市旗测算-新科目（含人口规模效应）_财力性转移支付2010年预算参考数" xfId="156"/>
    <cellStyle name="差_同德" xfId="157"/>
    <cellStyle name="Comma_1995" xfId="158"/>
    <cellStyle name="常规 2 2" xfId="159"/>
    <cellStyle name="60% - Accent3" xfId="160"/>
    <cellStyle name="常规 2 3" xfId="161"/>
    <cellStyle name="60% - Accent4" xfId="162"/>
    <cellStyle name="差_县区合并测算20080421_县市旗测算-新科目（含人口规模效应）_财力性转移支付2010年预算参考数" xfId="163"/>
    <cellStyle name="常规 2 4" xfId="164"/>
    <cellStyle name="强调文字颜色 4 2" xfId="165"/>
    <cellStyle name="60% - Accent5" xfId="166"/>
    <cellStyle name="60% - Accent6" xfId="167"/>
    <cellStyle name="60% - 强调文字颜色 1 2" xfId="168"/>
    <cellStyle name="Heading 4" xfId="169"/>
    <cellStyle name="60% - 强调文字颜色 2 2" xfId="170"/>
    <cellStyle name="差_文体广播事业(按照总人口测算）—20080416_民生政策最低支出需求_财力性转移支付2010年预算参考数" xfId="171"/>
    <cellStyle name="好_县市旗测算20080508_不含人员经费系数_财力性转移支付2010年预算参考数" xfId="172"/>
    <cellStyle name="差_34青海_财力性转移支付2010年预算参考数" xfId="173"/>
    <cellStyle name="常规 5" xfId="174"/>
    <cellStyle name="60% - 强调文字颜色 3 2" xfId="175"/>
    <cellStyle name="60% - 强调文字颜色 4 2" xfId="176"/>
    <cellStyle name="Neutral" xfId="177"/>
    <cellStyle name="60% - 强调文字颜色 5 2" xfId="178"/>
    <cellStyle name="差_行政公检法测算_民生政策最低支出需求_财力性转移支付2010年预算参考数" xfId="179"/>
    <cellStyle name="60% - 强调文字颜色 6 2" xfId="180"/>
    <cellStyle name="Accent1" xfId="181"/>
    <cellStyle name="Accent1 - 40%" xfId="182"/>
    <cellStyle name="Accent1 - 60%" xfId="183"/>
    <cellStyle name="差_县市旗测算20080508_民生政策最低支出需求" xfId="184"/>
    <cellStyle name="Accent1_2006年33甘肃" xfId="185"/>
    <cellStyle name="差_人员工资和公用经费3" xfId="186"/>
    <cellStyle name="Accent2" xfId="187"/>
    <cellStyle name="Accent2 - 20%" xfId="188"/>
    <cellStyle name="Accent2_2006年33甘肃" xfId="189"/>
    <cellStyle name="Accent3" xfId="190"/>
    <cellStyle name="Accent3 - 20%" xfId="191"/>
    <cellStyle name="Accent3 - 40%" xfId="192"/>
    <cellStyle name="差_县市旗测算20080508_民生政策最低支出需求_财力性转移支付2010年预算参考数" xfId="193"/>
    <cellStyle name="好_0502通海县" xfId="194"/>
    <cellStyle name="Accent3 - 60%" xfId="195"/>
    <cellStyle name="差_县市旗测算-新科目（20080627）" xfId="196"/>
    <cellStyle name="Accent3_2006年33甘肃" xfId="197"/>
    <cellStyle name="差_县市旗测算20080508_县市旗测算-新科目（含人口规模效应）_财力性转移支付2010年预算参考数" xfId="198"/>
    <cellStyle name="Accent4" xfId="199"/>
    <cellStyle name="Accent4 - 20%" xfId="200"/>
    <cellStyle name="差_2006年22湖南_财力性转移支付2010年预算参考数" xfId="201"/>
    <cellStyle name="Accent4 - 40%" xfId="202"/>
    <cellStyle name="好_行政(燃修费)" xfId="203"/>
    <cellStyle name="Accent4 - 60%" xfId="204"/>
    <cellStyle name="差_安徽 缺口县区测算(地方填报)1" xfId="205"/>
    <cellStyle name="Accent5" xfId="206"/>
    <cellStyle name="差_县区合并测算20080423(按照各省比重）_县市旗测算-新科目（含人口规模效应）_财力性转移支付2010年预算参考数" xfId="207"/>
    <cellStyle name="Accent5 - 20%" xfId="208"/>
    <cellStyle name="好_不含人员经费系数_财力性转移支付2010年预算参考数" xfId="209"/>
    <cellStyle name="Accent5 - 40%" xfId="210"/>
    <cellStyle name="Accent5 - 60%" xfId="211"/>
    <cellStyle name="差_2006年28四川_财力性转移支付2010年预算参考数" xfId="212"/>
    <cellStyle name="常规 12" xfId="213"/>
    <cellStyle name="Accent6" xfId="214"/>
    <cellStyle name="Accent6 - 20%" xfId="215"/>
    <cellStyle name="Accent6 - 40%" xfId="216"/>
    <cellStyle name="差_07临沂" xfId="217"/>
    <cellStyle name="Accent6 - 60%" xfId="218"/>
    <cellStyle name="Accent6_2006年33甘肃" xfId="219"/>
    <cellStyle name="差_数据--基础数据--预算组--2015年人代会预算部分--2015.01.20--人代会前第6稿--按姚局意见改--调市级项级明细" xfId="220"/>
    <cellStyle name="Bad" xfId="221"/>
    <cellStyle name="好_缺口县区测算(按2007支出增长25%测算)" xfId="222"/>
    <cellStyle name="Calc Currency (0)" xfId="223"/>
    <cellStyle name="Calculation" xfId="224"/>
    <cellStyle name="差_530623_2006年县级财政报表附表" xfId="225"/>
    <cellStyle name="Check Cell" xfId="226"/>
    <cellStyle name="常规 15" xfId="227"/>
    <cellStyle name="常规 20" xfId="228"/>
    <cellStyle name="ColLevel_0" xfId="229"/>
    <cellStyle name="Comma [0]" xfId="230"/>
    <cellStyle name="통화_BOILER-CO1" xfId="231"/>
    <cellStyle name="comma zerodec" xfId="232"/>
    <cellStyle name="Currency_1995" xfId="233"/>
    <cellStyle name="差_河南 缺口县区测算(地方填报白)" xfId="234"/>
    <cellStyle name="Currency1" xfId="235"/>
    <cellStyle name="差_一般预算支出口径剔除表_财力性转移支付2010年预算参考数" xfId="236"/>
    <cellStyle name="常规 13" xfId="237"/>
    <cellStyle name="Date" xfId="238"/>
    <cellStyle name="Dollar (zero dec)" xfId="239"/>
    <cellStyle name="Explanatory Text" xfId="240"/>
    <cellStyle name="差_1110洱源县" xfId="241"/>
    <cellStyle name="Fixed" xfId="242"/>
    <cellStyle name="差_文体广播事业(按照总人口测算）—20080416_不含人员经费系数" xfId="243"/>
    <cellStyle name="Good" xfId="244"/>
    <cellStyle name="常规 10" xfId="245"/>
    <cellStyle name="Grey" xfId="246"/>
    <cellStyle name="标题 2 2" xfId="247"/>
    <cellStyle name="差_行政公检法测算" xfId="248"/>
    <cellStyle name="Header1" xfId="249"/>
    <cellStyle name="Header2" xfId="250"/>
    <cellStyle name="Heading 1" xfId="251"/>
    <cellStyle name="HEADING1" xfId="252"/>
    <cellStyle name="HEADING2" xfId="253"/>
    <cellStyle name="Input [yellow]" xfId="254"/>
    <cellStyle name="好_行政(燃修费)_不含人员经费系数_财力性转移支付2010年预算参考数" xfId="255"/>
    <cellStyle name="Input_20121229 提供执行转移支付" xfId="256"/>
    <cellStyle name="差_09黑龙江_财力性转移支付2010年预算参考数" xfId="257"/>
    <cellStyle name="Linked Cell" xfId="258"/>
    <cellStyle name="归盒啦_95" xfId="259"/>
    <cellStyle name="no dec" xfId="260"/>
    <cellStyle name="好_2007年一般预算支出剔除_财力性转移支付2010年预算参考数" xfId="261"/>
    <cellStyle name="差_27重庆" xfId="262"/>
    <cellStyle name="Norma,_laroux_4_营业在建 (2)_E21" xfId="263"/>
    <cellStyle name="Normal_#10-Headcount" xfId="264"/>
    <cellStyle name="差_县区合并测算20080423(按照各省比重）_不含人员经费系数" xfId="265"/>
    <cellStyle name="Note" xfId="266"/>
    <cellStyle name="Output" xfId="267"/>
    <cellStyle name="Percent [2]" xfId="268"/>
    <cellStyle name="Percent_laroux" xfId="269"/>
    <cellStyle name="差_缺口县区测算(按核定人数)_财力性转移支付2010年预算参考数" xfId="270"/>
    <cellStyle name="RowLevel_0" xfId="271"/>
    <cellStyle name="Title" xfId="272"/>
    <cellStyle name="常规 2" xfId="273"/>
    <cellStyle name="好_农林水和城市维护标准支出20080505－县区合计_不含人员经费系数" xfId="274"/>
    <cellStyle name="Total" xfId="275"/>
    <cellStyle name="Warning Text" xfId="276"/>
    <cellStyle name="百分比 2" xfId="277"/>
    <cellStyle name="差_12滨州_财力性转移支付2010年预算参考数" xfId="278"/>
    <cellStyle name="百分比 3" xfId="279"/>
    <cellStyle name="差_县市旗测算-新科目（20080626）_县市旗测算-新科目（含人口规模效应）_财力性转移支付2010年预算参考数" xfId="280"/>
    <cellStyle name="标题 1 2" xfId="281"/>
    <cellStyle name="差_2007年收支情况及2008年收支预计表(汇总表)_财力性转移支付2010年预算参考数" xfId="282"/>
    <cellStyle name="差_30云南" xfId="283"/>
    <cellStyle name="标题 3 2" xfId="284"/>
    <cellStyle name="差_农林水和城市维护标准支出20080505－县区合计_县市旗测算-新科目（含人口规模效应）" xfId="285"/>
    <cellStyle name="差_文体广播事业(按照总人口测算）—20080416_财力性转移支付2010年预算参考数" xfId="286"/>
    <cellStyle name="千位分隔 3" xfId="287"/>
    <cellStyle name="标题 4 2" xfId="288"/>
    <cellStyle name="好_第一部分：综合全" xfId="289"/>
    <cellStyle name="标题 5" xfId="290"/>
    <cellStyle name="差_青海 缺口县区测算(地方填报)" xfId="291"/>
    <cellStyle name="表标题" xfId="292"/>
    <cellStyle name="差_丽江汇总" xfId="293"/>
    <cellStyle name="差 2" xfId="294"/>
    <cellStyle name="差_教育(按照总人口测算）—20080416_不含人员经费系数" xfId="295"/>
    <cellStyle name="差_缺口县区测算(财政部标准)_财力性转移支付2010年预算参考数" xfId="296"/>
    <cellStyle name="差_00省级(打印)" xfId="297"/>
    <cellStyle name="差_2006年27重庆_财力性转移支付2010年预算参考数" xfId="298"/>
    <cellStyle name="差_0502通海县" xfId="299"/>
    <cellStyle name="差_文体广播事业(按照总人口测算）—20080416" xfId="300"/>
    <cellStyle name="好_河南 缺口县区测算(地方填报白)" xfId="301"/>
    <cellStyle name="差_05潍坊" xfId="302"/>
    <cellStyle name="差_0605石屏县" xfId="303"/>
    <cellStyle name="差_其他部门(按照总人口测算）—20080416_财力性转移支付2010年预算参考数" xfId="304"/>
    <cellStyle name="差_0605石屏县_财力性转移支付2010年预算参考数" xfId="305"/>
    <cellStyle name="差_09黑龙江" xfId="306"/>
    <cellStyle name="差_1" xfId="307"/>
    <cellStyle name="差_1_财力性转移支付2010年预算参考数" xfId="308"/>
    <cellStyle name="差_分县成本差异系数_民生政策最低支出需求" xfId="309"/>
    <cellStyle name="差_市辖区测算20080510_民生政策最低支出需求" xfId="310"/>
    <cellStyle name="差_1110洱源县_财力性转移支付2010年预算参考数" xfId="311"/>
    <cellStyle name="差_11大理" xfId="312"/>
    <cellStyle name="差_11大理_财力性转移支付2010年预算参考数" xfId="313"/>
    <cellStyle name="差_12滨州" xfId="314"/>
    <cellStyle name="差_14安徽" xfId="315"/>
    <cellStyle name="差_云南省2008年转移支付测算——州市本级考核部分及政策性测算" xfId="316"/>
    <cellStyle name="差_云南省2008年转移支付测算——州市本级考核部分及政策性测算_财力性转移支付2010年预算参考数" xfId="317"/>
    <cellStyle name="差_14安徽_财力性转移支付2010年预算参考数" xfId="318"/>
    <cellStyle name="好_00省级(打印)" xfId="319"/>
    <cellStyle name="差_2" xfId="320"/>
    <cellStyle name="差_2006年22湖南" xfId="321"/>
    <cellStyle name="差_2006年27重庆" xfId="322"/>
    <cellStyle name="差_2006年33甘肃" xfId="323"/>
    <cellStyle name="差_卫生(按照总人口测算）—20080416_县市旗测算-新科目（含人口规模效应）" xfId="324"/>
    <cellStyle name="差_2006年34青海" xfId="325"/>
    <cellStyle name="差_其他部门(按照总人口测算）—20080416_不含人员经费系数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2008计算资料（8月5）" xfId="333"/>
    <cellStyle name="差_县区合并测算20080421_县市旗测算-新科目（含人口规模效应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好_14安徽_财力性转移支付2010年预算参考数" xfId="343"/>
    <cellStyle name="差_2016年科目0114" xfId="344"/>
    <cellStyle name="差_28四川" xfId="345"/>
    <cellStyle name="差_2016人代会附表（2015-9-11）（姚局）-财经委" xfId="346"/>
    <cellStyle name="差_20河南" xfId="347"/>
    <cellStyle name="差_20河南_财力性转移支付2010年预算参考数" xfId="348"/>
    <cellStyle name="好_530623_2006年县级财政报表附表" xfId="349"/>
    <cellStyle name="差_22湖南" xfId="350"/>
    <cellStyle name="差_不含人员经费系数" xfId="351"/>
    <cellStyle name="差_27重庆_财力性转移支付2010年预算参考数" xfId="352"/>
    <cellStyle name="差_28四川_财力性转移支付2010年预算参考数" xfId="353"/>
    <cellStyle name="好_14安徽" xfId="354"/>
    <cellStyle name="差_检验表（调整后）" xfId="355"/>
    <cellStyle name="差_33甘肃" xfId="356"/>
    <cellStyle name="好_县市旗测算20080508_不含人员经费系数" xfId="357"/>
    <cellStyle name="差_34青海" xfId="358"/>
    <cellStyle name="差_文体广播事业(按照总人口测算）—20080416_民生政策最低支出需求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Book1_财力性转移支付2010年预算参考数" xfId="365"/>
    <cellStyle name="差_平邑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差_财政供养人员" xfId="371"/>
    <cellStyle name="差_其他部门(按照总人口测算）—20080416_民生政策最低支出需求" xfId="372"/>
    <cellStyle name="常规 11" xfId="373"/>
    <cellStyle name="差_财政供养人员_财力性转移支付2010年预算参考数" xfId="374"/>
    <cellStyle name="差_其他部门(按照总人口测算）—20080416_民生政策最低支出需求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城建部门" xfId="382"/>
    <cellStyle name="差_农林水和城市维护标准支出20080505－县区合计" xfId="383"/>
    <cellStyle name="差_第五部分(才淼、饶永宏）" xfId="384"/>
    <cellStyle name="差_市辖区测算-新科目（20080626）_民生政策最低支出需求_财力性转移支付2010年预算参考数" xfId="385"/>
    <cellStyle name="差_第一部分：综合全" xfId="386"/>
    <cellStyle name="差_分析缺口率" xfId="387"/>
    <cellStyle name="差_分析缺口率_财力性转移支付2010年预算参考数" xfId="388"/>
    <cellStyle name="差_分县成本差异系数" xfId="389"/>
    <cellStyle name="差_市辖区测算20080510" xfId="390"/>
    <cellStyle name="差_分县成本差异系数_不含人员经费系数" xfId="391"/>
    <cellStyle name="差_市辖区测算20080510_不含人员经费系数" xfId="392"/>
    <cellStyle name="差_分县成本差异系数_不含人员经费系数_财力性转移支付2010年预算参考数" xfId="393"/>
    <cellStyle name="差_市辖区测算20080510_不含人员经费系数_财力性转移支付2010年预算参考数" xfId="394"/>
    <cellStyle name="差_分县成本差异系数_财力性转移支付2010年预算参考数" xfId="395"/>
    <cellStyle name="差_市辖区测算20080510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差_行政(燃修费)_县市旗测算-新科目（含人口规模效应）_财力性转移支付2010年预算参考数" xfId="405"/>
    <cellStyle name="常规 11_财力性转移支付2009年预算参考数" xfId="406"/>
    <cellStyle name="差_行政（人员）" xfId="407"/>
    <cellStyle name="差_行政（人员）_不含人员经费系数" xfId="408"/>
    <cellStyle name="差_行政（人员）_不含人员经费系数_财力性转移支付2010年预算参考数" xfId="409"/>
    <cellStyle name="差_缺口县区测算(按核定人数)" xfId="410"/>
    <cellStyle name="差_行政（人员）_财力性转移支付2010年预算参考数" xfId="411"/>
    <cellStyle name="常规 2_004-2010年增消两税返还情况表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差_汇总" xfId="425"/>
    <cellStyle name="好_一般预算支出口径剔除表" xfId="426"/>
    <cellStyle name="差_汇总_财力性转移支付2010年预算参考数" xfId="427"/>
    <cellStyle name="差_卫生(按照总人口测算）—20080416_不含人员经费系数" xfId="428"/>
    <cellStyle name="差_卫生(按照总人口测算）—20080416_不含人员经费系数_财力性转移支付2010年预算参考数" xfId="429"/>
    <cellStyle name="差_汇总表" xfId="430"/>
    <cellStyle name="差_汇总表4" xfId="431"/>
    <cellStyle name="差_县区合并测算20080421" xfId="432"/>
    <cellStyle name="差_汇总表4_财力性转移支付2010年预算参考数" xfId="433"/>
    <cellStyle name="差_县区合并测算20080421_财力性转移支付2010年预算参考数" xfId="434"/>
    <cellStyle name="差_汇总表提前告知区县" xfId="435"/>
    <cellStyle name="好_2006年27重庆" xfId="436"/>
    <cellStyle name="常规 6 2" xfId="437"/>
    <cellStyle name="差_汇总-县级财政报表附表" xfId="438"/>
    <cellStyle name="分级显示行_1_13区汇总" xfId="439"/>
    <cellStyle name="差_检验表" xfId="440"/>
    <cellStyle name="常规 9" xfId="441"/>
    <cellStyle name="差_教育(按照总人口测算）—20080416" xfId="442"/>
    <cellStyle name="差_教育(按照总人口测算）—20080416_财力性转移支付2010年预算参考数" xfId="443"/>
    <cellStyle name="差_教育(按照总人口测算）—20080416_民生政策最低支出需求" xfId="444"/>
    <cellStyle name="好_市辖区测算-新科目（20080626）_不含人员经费系数" xfId="445"/>
    <cellStyle name="差_教育(按照总人口测算）—20080416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_财力性转移支付2010年预算参考数" xfId="448"/>
    <cellStyle name="差_民生政策最低支出需求" xfId="449"/>
    <cellStyle name="差_山东省民生支出标准" xfId="450"/>
    <cellStyle name="差_农林水和城市维护标准支出20080505－县区合计_不含人员经费系数" xfId="451"/>
    <cellStyle name="差_总人口" xfId="452"/>
    <cellStyle name="常规 18" xfId="453"/>
    <cellStyle name="常规 23" xfId="454"/>
    <cellStyle name="差_山东省民生支出标准_财力性转移支付2010年预算参考数" xfId="455"/>
    <cellStyle name="差_农林水和城市维护标准支出20080505－县区合计_不含人员经费系数_财力性转移支付2010年预算参考数" xfId="456"/>
    <cellStyle name="差_总人口_财力性转移支付2010年预算参考数" xfId="457"/>
    <cellStyle name="差_人员工资和公用经费2" xfId="458"/>
    <cellStyle name="差_社保处下达区县2015年指标（第二批）" xfId="459"/>
    <cellStyle name="差_农林水和城市维护标准支出20080505－县区合计_民生政策最低支出需求" xfId="460"/>
    <cellStyle name="差_卫生(按照总人口测算）—20080416_县市旗测算-新科目（含人口规模效应）_财力性转移支付2010年预算参考数" xfId="461"/>
    <cellStyle name="差_农林水和城市维护标准支出20080505－县区合计_民生政策最低支出需求_财力性转移支付2010年预算参考数" xfId="462"/>
    <cellStyle name="差_人员工资和公用经费2_财力性转移支付2010年预算参考数" xfId="463"/>
    <cellStyle name="差_农林水和城市维护标准支出20080505－县区合计_县市旗测算-新科目（含人口规模效应）_财力性转移支付2010年预算参考数" xfId="464"/>
    <cellStyle name="差_其他部门(按照总人口测算）—20080416" xfId="465"/>
    <cellStyle name="差_其他部门(按照总人口测算）—20080416_县市旗测算-新科目（含人口规模效应）" xfId="466"/>
    <cellStyle name="常规 17" xfId="467"/>
    <cellStyle name="常规 22" xfId="468"/>
    <cellStyle name="差_青海 缺口县区测算(地方填报)_财力性转移支付2010年预算参考数" xfId="469"/>
    <cellStyle name="差_缺口县区测算" xfId="470"/>
    <cellStyle name="差_市辖区测算-新科目（20080626）_县市旗测算-新科目（含人口规模效应）" xfId="471"/>
    <cellStyle name="差_县市旗测算-新科目（20080626）_民生政策最低支出需求_财力性转移支付2010年预算参考数" xfId="472"/>
    <cellStyle name="差_缺口县区测算（11.13）" xfId="473"/>
    <cellStyle name="差_危改资金测算_财力性转移支付2010年预算参考数" xfId="474"/>
    <cellStyle name="差_缺口县区测算（11.13）_财力性转移支付2010年预算参考数" xfId="475"/>
    <cellStyle name="差_缺口县区测算(按2007支出增长25%测算)" xfId="476"/>
    <cellStyle name="好_总人口_财力性转移支付2010年预算参考数" xfId="477"/>
    <cellStyle name="常规 4" xfId="478"/>
    <cellStyle name="差_缺口县区测算(按2007支出增长25%测算)_财力性转移支付2010年预算参考数" xfId="479"/>
    <cellStyle name="差_缺口县区测算_财力性转移支付2010年预算参考数" xfId="480"/>
    <cellStyle name="差_市辖区测算-新科目（20080626）_县市旗测算-新科目（含人口规模效应）_财力性转移支付2010年预算参考数" xfId="481"/>
    <cellStyle name="好_其他部门(按照总人口测算）—20080416_财力性转移支付2010年预算参考数" xfId="482"/>
    <cellStyle name="差_人员工资和公用经费" xfId="483"/>
    <cellStyle name="差_人员工资和公用经费_财力性转移支付2010年预算参考数" xfId="484"/>
    <cellStyle name="差_市辖区测算20080510_县市旗测算-新科目（含人口规模效应）" xfId="485"/>
    <cellStyle name="差_人员工资和公用经费3_财力性转移支付2010年预算参考数" xfId="486"/>
    <cellStyle name="差_市辖区测算-新科目（20080626）_不含人员经费系数" xfId="487"/>
    <cellStyle name="好_2008年支出调整" xfId="488"/>
    <cellStyle name="差_市辖区测算-新科目（20080626）_不含人员经费系数_财力性转移支付2010年预算参考数" xfId="489"/>
    <cellStyle name="差_市辖区测算-新科目（20080626）_财力性转移支付2010年预算参考数" xfId="490"/>
    <cellStyle name="差_市辖区测算-新科目（20080626）_民生政策最低支出需求" xfId="491"/>
    <cellStyle name="差_数据--基础数据--预算组--2015年人代会预算部分--2015.01.20--人代会前第6稿--按姚局意见改--调市级项级明细_区县政府预算公开整改--表" xfId="492"/>
    <cellStyle name="差_县区合并测算20080423(按照各省比重）_民生政策最低支出需求" xfId="493"/>
    <cellStyle name="常规 27" xfId="494"/>
    <cellStyle name="差_同德_财力性转移支付2010年预算参考数" xfId="495"/>
    <cellStyle name="差_危改资金测算" xfId="496"/>
    <cellStyle name="差_县市旗测算20080508_不含人员经费系数_财力性转移支付2010年预算参考数" xfId="497"/>
    <cellStyle name="差_卫生(按照总人口测算）—20080416" xfId="498"/>
    <cellStyle name="差_卫生(按照总人口测算）—20080416_财力性转移支付2010年预算参考数" xfId="499"/>
    <cellStyle name="差_县市旗测算-新科目（20080626）_不含人员经费系数_财力性转移支付2010年预算参考数" xfId="500"/>
    <cellStyle name="差_卫生(按照总人口测算）—20080416_民生政策最低支出需求" xfId="501"/>
    <cellStyle name="好_0605石屏县" xfId="502"/>
    <cellStyle name="差_卫生(按照总人口测算）—20080416_民生政策最低支出需求_财力性转移支付2010年预算参考数" xfId="503"/>
    <cellStyle name="好_0605石屏县_财力性转移支付2010年预算参考数" xfId="504"/>
    <cellStyle name="差_卫生部门" xfId="505"/>
    <cellStyle name="差_卫生部门_财力性转移支付2010年预算参考数" xfId="506"/>
    <cellStyle name="差_文体广播部门" xfId="507"/>
    <cellStyle name="差_文体广播事业(按照总人口测算）—20080416_不含人员经费系数_财力性转移支付2010年预算参考数" xfId="508"/>
    <cellStyle name="差_文体广播事业(按照总人口测算）—20080416_县市旗测算-新科目（含人口规模效应）" xfId="509"/>
    <cellStyle name="差_文体广播事业(按照总人口测算）—20080416_县市旗测算-新科目（含人口规模效应）_财力性转移支付2010年预算参考数" xfId="510"/>
    <cellStyle name="差_县区合并测算20080421_不含人员经费系数" xfId="511"/>
    <cellStyle name="差_县区合并测算20080421_不含人员经费系数_财力性转移支付2010年预算参考数" xfId="512"/>
    <cellStyle name="差_县区合并测算20080421_民生政策最低支出需求_财力性转移支付2010年预算参考数" xfId="513"/>
    <cellStyle name="差_县市旗测算-新科目（20080626）" xfId="514"/>
    <cellStyle name="差_县市旗测算-新科目（20080627）_县市旗测算-新科目（含人口规模效应）_财力性转移支付2010年预算参考数" xfId="515"/>
    <cellStyle name="差_县区合并测算20080423(按照各省比重）" xfId="516"/>
    <cellStyle name="差_县区合并测算20080423(按照各省比重）_不含人员经费系数_财力性转移支付2010年预算参考数" xfId="517"/>
    <cellStyle name="差_县区合并测算20080423(按照各省比重）_财力性转移支付2010年预算参考数" xfId="518"/>
    <cellStyle name="差_县区合并测算20080423(按照各省比重）_民生政策最低支出需求_财力性转移支付2010年预算参考数" xfId="519"/>
    <cellStyle name="差_县区合并测算20080423(按照各省比重）_县市旗测算-新科目（含人口规模效应）" xfId="520"/>
    <cellStyle name="差_县市旗测算20080508_不含人员经费系数" xfId="521"/>
    <cellStyle name="差_县市旗测算20080508_财力性转移支付2010年预算参考数" xfId="522"/>
    <cellStyle name="差_县市旗测算20080508_县市旗测算-新科目（含人口规模效应）" xfId="523"/>
    <cellStyle name="差_县市旗测算-新科目（20080626）_财力性转移支付2010年预算参考数" xfId="524"/>
    <cellStyle name="差_县市旗测算-新科目（20080626）_县市旗测算-新科目（含人口规模效应）" xfId="525"/>
    <cellStyle name="好_07临沂" xfId="526"/>
    <cellStyle name="差_县市旗测算-新科目（20080627）_不含人员经费系数" xfId="527"/>
    <cellStyle name="差_县市旗测算-新科目（20080627）_不含人员经费系数_财力性转移支付2010年预算参考数" xfId="528"/>
    <cellStyle name="差_县市旗测算-新科目（20080627）_财力性转移支付2010年预算参考数" xfId="529"/>
    <cellStyle name="差_县市旗测算-新科目（20080627）_民生政策最低支出需求" xfId="530"/>
    <cellStyle name="差_县市旗测算-新科目（20080627）_民生政策最低支出需求_财力性转移支付2010年预算参考数" xfId="531"/>
    <cellStyle name="差_一般预算支出口径剔除表" xfId="532"/>
    <cellStyle name="差_云南 缺口县区测算(地方填报)_财力性转移支付2010年预算参考数" xfId="533"/>
    <cellStyle name="常规 11 2" xfId="534"/>
    <cellStyle name="常规 14" xfId="535"/>
    <cellStyle name="常规 21" xfId="536"/>
    <cellStyle name="常规 16" xfId="537"/>
    <cellStyle name="常规 24" xfId="538"/>
    <cellStyle name="常规 19" xfId="539"/>
    <cellStyle name="常规 2 10" xfId="540"/>
    <cellStyle name="常规 2 2 2" xfId="541"/>
    <cellStyle name="常规 25" xfId="542"/>
    <cellStyle name="常规 3 2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10洱源县_财力性转移支付2010年预算参考数" xfId="556"/>
    <cellStyle name="好_11大理" xfId="557"/>
    <cellStyle name="好_12滨州" xfId="558"/>
    <cellStyle name="好_12滨州_财力性转移支付2010年预算参考数" xfId="559"/>
    <cellStyle name="好_2" xfId="560"/>
    <cellStyle name="好_2_财力性转移支付2010年预算参考数" xfId="561"/>
    <cellStyle name="好_2006年22湖南" xfId="562"/>
    <cellStyle name="好_2006年22湖南_财力性转移支付2010年预算参考数" xfId="563"/>
    <cellStyle name="好_2006年27重庆_财力性转移支付2010年预算参考数" xfId="564"/>
    <cellStyle name="好_2006年28四川" xfId="565"/>
    <cellStyle name="好_2006年28四川_财力性转移支付2010年预算参考数" xfId="566"/>
    <cellStyle name="好_2006年30云南" xfId="567"/>
    <cellStyle name="好_2006年33甘肃" xfId="568"/>
    <cellStyle name="好_2006年34青海" xfId="569"/>
    <cellStyle name="好_2006年34青海_财力性转移支付2010年预算参考数" xfId="570"/>
    <cellStyle name="好_2006年全省财力计算表（中央、决算）" xfId="571"/>
    <cellStyle name="好_2006年水利统计指标统计表" xfId="572"/>
    <cellStyle name="好_2006年水利统计指标统计表_财力性转移支付2010年预算参考数" xfId="573"/>
    <cellStyle name="好_2007年收支情况及2008年收支预计表(汇总表)" xfId="574"/>
    <cellStyle name="好_2007年收支情况及2008年收支预计表(汇总表)_财力性转移支付2010年预算参考数" xfId="575"/>
    <cellStyle name="好_2007年一般预算支出剔除" xfId="576"/>
    <cellStyle name="好_2007一般预算支出口径剔除表" xfId="577"/>
    <cellStyle name="好_2007一般预算支出口径剔除表_财力性转移支付2010年预算参考数" xfId="578"/>
    <cellStyle name="好_2008计算资料（8月5）" xfId="579"/>
    <cellStyle name="好_2008年全省汇总收支计算表" xfId="580"/>
    <cellStyle name="好_2008年全省汇总收支计算表_财力性转移支付2010年预算参考数" xfId="581"/>
    <cellStyle name="好_2008年一般预算支出预计" xfId="582"/>
    <cellStyle name="好_2008年预计支出与2007年对比" xfId="583"/>
    <cellStyle name="好_市辖区测算-新科目（20080626）_县市旗测算-新科目（含人口规模效应）_财力性转移支付2010年预算参考数" xfId="584"/>
    <cellStyle name="콤마 [0]_BOILER-CO1" xfId="585"/>
    <cellStyle name="好_2008年支出核定" xfId="586"/>
    <cellStyle name="好_2008年支出调整_财力性转移支付2010年预算参考数" xfId="587"/>
    <cellStyle name="好_2015年社会保险基金预算草案表样（报人大）" xfId="588"/>
    <cellStyle name="好_2016年科目0114" xfId="589"/>
    <cellStyle name="好_2016人代会附表（2015-9-11）（姚局）-财经委" xfId="590"/>
    <cellStyle name="好_20河南" xfId="591"/>
    <cellStyle name="好_20河南_财力性转移支付2010年预算参考数" xfId="592"/>
    <cellStyle name="好_22湖南" xfId="593"/>
    <cellStyle name="好_22湖南_财力性转移支付2010年预算参考数" xfId="594"/>
    <cellStyle name="适中 2" xfId="595"/>
    <cellStyle name="好_27重庆" xfId="596"/>
    <cellStyle name="好_27重庆_财力性转移支付2010年预算参考数" xfId="597"/>
    <cellStyle name="好_28四川" xfId="598"/>
    <cellStyle name="好_28四川_财力性转移支付2010年预算参考数" xfId="599"/>
    <cellStyle name="好_30云南" xfId="600"/>
    <cellStyle name="好_30云南_1" xfId="601"/>
    <cellStyle name="好_30云南_1_财力性转移支付2010年预算参考数" xfId="602"/>
    <cellStyle name="好_33甘肃" xfId="603"/>
    <cellStyle name="好_34青海" xfId="604"/>
    <cellStyle name="好_34青海_1" xfId="605"/>
    <cellStyle name="好_34青海_1_财力性转移支付2010年预算参考数" xfId="606"/>
    <cellStyle name="好_34青海_财力性转移支付2010年预算参考数" xfId="607"/>
    <cellStyle name="好_530629_2006年县级财政报表附表" xfId="608"/>
    <cellStyle name="好_5334_2006年迪庆县级财政报表附表" xfId="609"/>
    <cellStyle name="好_Book1" xfId="610"/>
    <cellStyle name="好_Book1_财力性转移支付2010年预算参考数" xfId="611"/>
    <cellStyle name="好_Book2" xfId="612"/>
    <cellStyle name="强调文字颜色 6 2" xfId="613"/>
    <cellStyle name="好_Book2_财力性转移支付2010年预算参考数" xfId="614"/>
    <cellStyle name="好_gdp" xfId="615"/>
    <cellStyle name="好_M01-2(州市补助收入)" xfId="616"/>
    <cellStyle name="好_安徽 缺口县区测算(地方填报)1" xfId="617"/>
    <cellStyle name="好_安徽 缺口县区测算(地方填报)1_财力性转移支付2010年预算参考数" xfId="618"/>
    <cellStyle name="好_报表" xfId="619"/>
    <cellStyle name="好_不含人员经费系数" xfId="620"/>
    <cellStyle name="好_财政供养人员" xfId="621"/>
    <cellStyle name="好_财政供养人员_财力性转移支付2010年预算参考数" xfId="622"/>
    <cellStyle name="好_测算结果" xfId="623"/>
    <cellStyle name="好_测算结果_财力性转移支付2010年预算参考数" xfId="624"/>
    <cellStyle name="好_测算结果汇总" xfId="625"/>
    <cellStyle name="烹拳 [0]_ +Foil &amp; -FOIL &amp; PAPER" xfId="626"/>
    <cellStyle name="好_测算结果汇总_财力性转移支付2010年预算参考数" xfId="627"/>
    <cellStyle name="好_缺口县区测算(财政部标准)" xfId="628"/>
    <cellStyle name="好_成本差异系数" xfId="629"/>
    <cellStyle name="好_成本差异系数（含人口规模）" xfId="630"/>
    <cellStyle name="好_成本差异系数（含人口规模）_财力性转移支付2010年预算参考数" xfId="631"/>
    <cellStyle name="好_成本差异系数_财力性转移支付2010年预算参考数" xfId="632"/>
    <cellStyle name="好_县区合并测算20080423(按照各省比重）_不含人员经费系数" xfId="633"/>
    <cellStyle name="好_城建部门" xfId="634"/>
    <cellStyle name="好_分析缺口率" xfId="635"/>
    <cellStyle name="好_分析缺口率_财力性转移支付2010年预算参考数" xfId="636"/>
    <cellStyle name="好_分县成本差异系数" xfId="637"/>
    <cellStyle name="好_分县成本差异系数_不含人员经费系数" xfId="638"/>
    <cellStyle name="好_分县成本差异系数_不含人员经费系数_财力性转移支付2010年预算参考数" xfId="639"/>
    <cellStyle name="好_分县成本差异系数_财力性转移支付2010年预算参考数" xfId="640"/>
    <cellStyle name="好_分县成本差异系数_民生政策最低支出需求" xfId="641"/>
    <cellStyle name="好_分县成本差异系数_民生政策最低支出需求_财力性转移支付2010年预算参考数" xfId="642"/>
    <cellStyle name="好_附表" xfId="643"/>
    <cellStyle name="好_附表_财力性转移支付2010年预算参考数" xfId="644"/>
    <cellStyle name="好_行政(燃修费)_不含人员经费系数" xfId="645"/>
    <cellStyle name="好_行政(燃修费)_财力性转移支付2010年预算参考数" xfId="646"/>
    <cellStyle name="好_行政(燃修费)_民生政策最低支出需求" xfId="647"/>
    <cellStyle name="好_行政(燃修费)_民生政策最低支出需求_财力性转移支付2010年预算参考数" xfId="648"/>
    <cellStyle name="好_行政(燃修费)_县市旗测算-新科目（含人口规模效应）" xfId="649"/>
    <cellStyle name="好_行政(燃修费)_县市旗测算-新科目（含人口规模效应）_财力性转移支付2010年预算参考数" xfId="650"/>
    <cellStyle name="好_行政（人员）" xfId="651"/>
    <cellStyle name="好_人员工资和公用经费3_财力性转移支付2010年预算参考数" xfId="652"/>
    <cellStyle name="好_行政（人员）_不含人员经费系数" xfId="653"/>
    <cellStyle name="好_行政（人员）_不含人员经费系数_财力性转移支付2010年预算参考数" xfId="654"/>
    <cellStyle name="好_行政（人员）_财力性转移支付2010年预算参考数" xfId="655"/>
    <cellStyle name="好_行政（人员）_民生政策最低支出需求" xfId="656"/>
    <cellStyle name="好_行政（人员）_民生政策最低支出需求_财力性转移支付2010年预算参考数" xfId="657"/>
    <cellStyle name="好_行政（人员）_县市旗测算-新科目（含人口规模效应）" xfId="658"/>
    <cellStyle name="好_行政（人员）_县市旗测算-新科目（含人口规模效应）_财力性转移支付2010年预算参考数" xfId="659"/>
    <cellStyle name="好_行政公检法测算" xfId="660"/>
    <cellStyle name="好_行政公检法测算_不含人员经费系数" xfId="661"/>
    <cellStyle name="好_行政公检法测算_不含人员经费系数_财力性转移支付2010年预算参考数" xfId="662"/>
    <cellStyle name="好_行政公检法测算_财力性转移支付2010年预算参考数" xfId="663"/>
    <cellStyle name="好_行政公检法测算_民生政策最低支出需求" xfId="664"/>
    <cellStyle name="好_行政公检法测算_民生政策最低支出需求_财力性转移支付2010年预算参考数" xfId="665"/>
    <cellStyle name="好_行政公检法测算_县市旗测算-新科目（含人口规模效应）" xfId="666"/>
    <cellStyle name="好_行政公检法测算_县市旗测算-新科目（含人口规模效应）_财力性转移支付2010年预算参考数" xfId="667"/>
    <cellStyle name="好_河南 缺口县区测算(地方填报)_财力性转移支付2010年预算参考数" xfId="668"/>
    <cellStyle name="好_河南 缺口县区测算(地方填报白)_财力性转移支付2010年预算参考数" xfId="669"/>
    <cellStyle name="好_核定人数对比" xfId="670"/>
    <cellStyle name="好_核定人数对比_财力性转移支付2010年预算参考数" xfId="671"/>
    <cellStyle name="好_核定人数下发表" xfId="672"/>
    <cellStyle name="好_核定人数下发表_财力性转移支付2010年预算参考数" xfId="673"/>
    <cellStyle name="好_汇总" xfId="674"/>
    <cellStyle name="好_汇总_财力性转移支付2010年预算参考数" xfId="675"/>
    <cellStyle name="好_汇总表" xfId="676"/>
    <cellStyle name="好_汇总表_财力性转移支付2010年预算参考数" xfId="677"/>
    <cellStyle name="好_汇总表4" xfId="678"/>
    <cellStyle name="好_汇总表4_财力性转移支付2010年预算参考数" xfId="679"/>
    <cellStyle name="好_汇总表提前告知区县" xfId="680"/>
    <cellStyle name="好_汇总-县级财政报表附表" xfId="681"/>
    <cellStyle name="好_检验表" xfId="682"/>
    <cellStyle name="好_检验表（调整后）" xfId="683"/>
    <cellStyle name="好_教育(按照总人口测算）—20080416" xfId="684"/>
    <cellStyle name="好_教育(按照总人口测算）—20080416_不含人员经费系数" xfId="685"/>
    <cellStyle name="好_教育(按照总人口测算）—20080416_不含人员经费系数_财力性转移支付2010年预算参考数" xfId="686"/>
    <cellStyle name="好_教育(按照总人口测算）—20080416_财力性转移支付2010年预算参考数" xfId="687"/>
    <cellStyle name="好_教育(按照总人口测算）—20080416_民生政策最低支出需求" xfId="688"/>
    <cellStyle name="好_教育(按照总人口测算）—20080416_民生政策最低支出需求_财力性转移支付2010年预算参考数" xfId="689"/>
    <cellStyle name="好_教育(按照总人口测算）—20080416_县市旗测算-新科目（含人口规模效应）" xfId="690"/>
    <cellStyle name="好_教育(按照总人口测算）—20080416_县市旗测算-新科目（含人口规模效应）_财力性转移支付2010年预算参考数" xfId="691"/>
    <cellStyle name="好_丽江汇总" xfId="692"/>
    <cellStyle name="好_民生政策最低支出需求" xfId="693"/>
    <cellStyle name="好_民生政策最低支出需求_财力性转移支付2010年预算参考数" xfId="694"/>
    <cellStyle name="好_农林水和城市维护标准支出20080505－县区合计" xfId="695"/>
    <cellStyle name="好_农林水和城市维护标准支出20080505－县区合计_不含人员经费系数_财力性转移支付2010年预算参考数" xfId="696"/>
    <cellStyle name="好_农林水和城市维护标准支出20080505－县区合计_财力性转移支付2010年预算参考数" xfId="697"/>
    <cellStyle name="好_农林水和城市维护标准支出20080505－县区合计_民生政策最低支出需求" xfId="698"/>
    <cellStyle name="好_农林水和城市维护标准支出20080505－县区合计_民生政策最低支出需求_财力性转移支付2010年预算参考数" xfId="699"/>
    <cellStyle name="好_农林水和城市维护标准支出20080505－县区合计_县市旗测算-新科目（含人口规模效应）" xfId="700"/>
    <cellStyle name="好_农林水和城市维护标准支出20080505－县区合计_县市旗测算-新科目（含人口规模效应）_财力性转移支付2010年预算参考数" xfId="701"/>
    <cellStyle name="好_平邑" xfId="702"/>
    <cellStyle name="好_平邑_财力性转移支付2010年预算参考数" xfId="703"/>
    <cellStyle name="好_其他部门(按照总人口测算）—20080416" xfId="704"/>
    <cellStyle name="好_其他部门(按照总人口测算）—20080416_不含人员经费系数" xfId="705"/>
    <cellStyle name="好_其他部门(按照总人口测算）—20080416_不含人员经费系数_财力性转移支付2010年预算参考数" xfId="706"/>
    <cellStyle name="好_其他部门(按照总人口测算）—20080416_民生政策最低支出需求" xfId="707"/>
    <cellStyle name="好_其他部门(按照总人口测算）—20080416_民生政策最低支出需求_财力性转移支付2010年预算参考数" xfId="708"/>
    <cellStyle name="好_其他部门(按照总人口测算）—20080416_县市旗测算-新科目（含人口规模效应）" xfId="709"/>
    <cellStyle name="好_其他部门(按照总人口测算）—20080416_县市旗测算-新科目（含人口规模效应）_财力性转移支付2010年预算参考数" xfId="710"/>
    <cellStyle name="好_青海 缺口县区测算(地方填报)" xfId="711"/>
    <cellStyle name="好_青海 缺口县区测算(地方填报)_财力性转移支付2010年预算参考数" xfId="712"/>
    <cellStyle name="好_缺口县区测算" xfId="713"/>
    <cellStyle name="好_缺口县区测算（11.13）" xfId="714"/>
    <cellStyle name="好_缺口县区测算（11.13）_财力性转移支付2010年预算参考数" xfId="715"/>
    <cellStyle name="好_缺口县区测算(按2007支出增长25%测算)_财力性转移支付2010年预算参考数" xfId="716"/>
    <cellStyle name="好_缺口县区测算(按核定人数)" xfId="717"/>
    <cellStyle name="好_缺口县区测算(按核定人数)_财力性转移支付2010年预算参考数" xfId="718"/>
    <cellStyle name="好_缺口县区测算(财政部标准)_财力性转移支付2010年预算参考数" xfId="719"/>
    <cellStyle name="好_缺口县区测算_财力性转移支付2010年预算参考数" xfId="720"/>
    <cellStyle name="后继超级链接" xfId="721"/>
    <cellStyle name="好_人员工资和公用经费" xfId="722"/>
    <cellStyle name="好_人员工资和公用经费_财力性转移支付2010年预算参考数" xfId="723"/>
    <cellStyle name="千位_(人代会用)" xfId="724"/>
    <cellStyle name="好_人员工资和公用经费2" xfId="725"/>
    <cellStyle name="好_人员工资和公用经费2_财力性转移支付2010年预算参考数" xfId="726"/>
    <cellStyle name="好_人员工资和公用经费3" xfId="727"/>
    <cellStyle name="好_山东省民生支出标准_财力性转移支付2010年预算参考数" xfId="728"/>
    <cellStyle name="好_社保处下达区县2015年指标（第二批）" xfId="729"/>
    <cellStyle name="好_市辖区测算20080510" xfId="730"/>
    <cellStyle name="好_市辖区测算20080510_不含人员经费系数" xfId="731"/>
    <cellStyle name="好_市辖区测算20080510_不含人员经费系数_财力性转移支付2010年预算参考数" xfId="732"/>
    <cellStyle name="好_市辖区测算20080510_财力性转移支付2010年预算参考数" xfId="733"/>
    <cellStyle name="好_市辖区测算20080510_民生政策最低支出需求" xfId="734"/>
    <cellStyle name="好_市辖区测算20080510_民生政策最低支出需求_财力性转移支付2010年预算参考数" xfId="735"/>
    <cellStyle name="好_市辖区测算20080510_县市旗测算-新科目（含人口规模效应）" xfId="736"/>
    <cellStyle name="好_市辖区测算20080510_县市旗测算-新科目（含人口规模效应）_财力性转移支付2010年预算参考数" xfId="737"/>
    <cellStyle name="好_市辖区测算-新科目（20080626）" xfId="738"/>
    <cellStyle name="好_市辖区测算-新科目（20080626）_不含人员经费系数_财力性转移支付2010年预算参考数" xfId="739"/>
    <cellStyle name="好_市辖区测算-新科目（20080626）_财力性转移支付2010年预算参考数" xfId="740"/>
    <cellStyle name="好_市辖区测算-新科目（20080626）_民生政策最低支出需求_财力性转移支付2010年预算参考数" xfId="741"/>
    <cellStyle name="好_市辖区测算-新科目（20080626）_县市旗测算-新科目（含人口规模效应）" xfId="742"/>
    <cellStyle name="好_数据--基础数据--预算组--2015年人代会预算部分--2015.01.20--人代会前第6稿--按姚局意见改--调市级项级明细" xfId="743"/>
    <cellStyle name="好_数据--基础数据--预算组--2015年人代会预算部分--2015.01.20--人代会前第6稿--按姚局意见改--调市级项级明细_区县政府预算公开整改--表" xfId="744"/>
    <cellStyle name="好_同德" xfId="745"/>
    <cellStyle name="好_同德_财力性转移支付2010年预算参考数" xfId="746"/>
    <cellStyle name="好_危改资金测算" xfId="747"/>
    <cellStyle name="好_危改资金测算_财力性转移支付2010年预算参考数" xfId="748"/>
    <cellStyle name="好_卫生(按照总人口测算）—20080416" xfId="749"/>
    <cellStyle name="好_卫生(按照总人口测算）—20080416_不含人员经费系数" xfId="750"/>
    <cellStyle name="好_卫生(按照总人口测算）—20080416_不含人员经费系数_财力性转移支付2010年预算参考数" xfId="751"/>
    <cellStyle name="好_卫生(按照总人口测算）—20080416_财力性转移支付2010年预算参考数" xfId="752"/>
    <cellStyle name="好_卫生(按照总人口测算）—20080416_民生政策最低支出需求" xfId="753"/>
    <cellStyle name="好_卫生(按照总人口测算）—20080416_民生政策最低支出需求_财力性转移支付2010年预算参考数" xfId="754"/>
    <cellStyle name="好_卫生(按照总人口测算）—20080416_县市旗测算-新科目（含人口规模效应）" xfId="755"/>
    <cellStyle name="好_卫生(按照总人口测算）—20080416_县市旗测算-新科目（含人口规模效应）_财力性转移支付2010年预算参考数" xfId="756"/>
    <cellStyle name="好_卫生部门" xfId="757"/>
    <cellStyle name="好_卫生部门_财力性转移支付2010年预算参考数" xfId="758"/>
    <cellStyle name="好_文体广播部门" xfId="759"/>
    <cellStyle name="好_文体广播事业(按照总人口测算）—20080416" xfId="760"/>
    <cellStyle name="好_文体广播事业(按照总人口测算）—20080416_不含人员经费系数" xfId="761"/>
    <cellStyle name="好_文体广播事业(按照总人口测算）—20080416_不含人员经费系数_财力性转移支付2010年预算参考数" xfId="762"/>
    <cellStyle name="好_文体广播事业(按照总人口测算）—20080416_财力性转移支付2010年预算参考数" xfId="763"/>
    <cellStyle name="好_文体广播事业(按照总人口测算）—20080416_民生政策最低支出需求" xfId="764"/>
    <cellStyle name="好_文体广播事业(按照总人口测算）—20080416_民生政策最低支出需求_财力性转移支付2010年预算参考数" xfId="765"/>
    <cellStyle name="好_文体广播事业(按照总人口测算）—20080416_县市旗测算-新科目（含人口规模效应）_财力性转移支付2010年预算参考数" xfId="766"/>
    <cellStyle name="好_县区合并测算20080421" xfId="767"/>
    <cellStyle name="好_县区合并测算20080421_不含人员经费系数" xfId="768"/>
    <cellStyle name="好_县区合并测算20080421_不含人员经费系数_财力性转移支付2010年预算参考数" xfId="769"/>
    <cellStyle name="好_县区合并测算20080421_财力性转移支付2010年预算参考数" xfId="770"/>
    <cellStyle name="好_县区合并测算20080421_民生政策最低支出需求" xfId="771"/>
    <cellStyle name="好_县区合并测算20080421_民生政策最低支出需求_财力性转移支付2010年预算参考数" xfId="772"/>
    <cellStyle name="好_县区合并测算20080421_县市旗测算-新科目（含人口规模效应）" xfId="773"/>
    <cellStyle name="好_县区合并测算20080421_县市旗测算-新科目（含人口规模效应）_财力性转移支付2010年预算参考数" xfId="774"/>
    <cellStyle name="好_县区合并测算20080423(按照各省比重）" xfId="775"/>
    <cellStyle name="好_县区合并测算20080423(按照各省比重）_不含人员经费系数_财力性转移支付2010年预算参考数" xfId="776"/>
    <cellStyle name="好_县区合并测算20080423(按照各省比重）_财力性转移支付2010年预算参考数" xfId="777"/>
    <cellStyle name="好_县区合并测算20080423(按照各省比重）_民生政策最低支出需求" xfId="778"/>
    <cellStyle name="好_县区合并测算20080423(按照各省比重）_民生政策最低支出需求_财力性转移支付2010年预算参考数" xfId="779"/>
    <cellStyle name="好_县区合并测算20080423(按照各省比重）_县市旗测算-新科目（含人口规模效应）" xfId="780"/>
    <cellStyle name="好_县区合并测算20080423(按照各省比重）_县市旗测算-新科目（含人口规模效应）_财力性转移支付2010年预算参考数" xfId="781"/>
    <cellStyle name="好_县市旗测算20080508" xfId="782"/>
    <cellStyle name="好_县市旗测算20080508_财力性转移支付2010年预算参考数" xfId="783"/>
    <cellStyle name="好_县市旗测算20080508_民生政策最低支出需求" xfId="784"/>
    <cellStyle name="好_县市旗测算20080508_民生政策最低支出需求_财力性转移支付2010年预算参考数" xfId="785"/>
    <cellStyle name="好_县市旗测算20080508_县市旗测算-新科目（含人口规模效应）" xfId="786"/>
    <cellStyle name="好_县市旗测算20080508_县市旗测算-新科目（含人口规模效应）_财力性转移支付2010年预算参考数" xfId="787"/>
    <cellStyle name="好_县市旗测算-新科目（20080626）" xfId="788"/>
    <cellStyle name="好_县市旗测算-新科目（20080626）_不含人员经费系数" xfId="789"/>
    <cellStyle name="好_县市旗测算-新科目（20080626）_不含人员经费系数_财力性转移支付2010年预算参考数" xfId="790"/>
    <cellStyle name="好_县市旗测算-新科目（20080626）_财力性转移支付2010年预算参考数" xfId="791"/>
    <cellStyle name="好_县市旗测算-新科目（20080626）_民生政策最低支出需求" xfId="792"/>
    <cellStyle name="好_县市旗测算-新科目（20080626）_民生政策最低支出需求_财力性转移支付2010年预算参考数" xfId="793"/>
    <cellStyle name="好_县市旗测算-新科目（20080626）_县市旗测算-新科目（含人口规模效应）" xfId="794"/>
    <cellStyle name="好_县市旗测算-新科目（20080626）_县市旗测算-新科目（含人口规模效应）_财力性转移支付2010年预算参考数" xfId="795"/>
    <cellStyle name="好_县市旗测算-新科目（20080627）" xfId="796"/>
    <cellStyle name="好_县市旗测算-新科目（20080627）_不含人员经费系数" xfId="797"/>
    <cellStyle name="好_县市旗测算-新科目（20080627）_不含人员经费系数_财力性转移支付2010年预算参考数" xfId="798"/>
    <cellStyle name="好_重点民生支出需求测算表社保（农村低保）081112" xfId="799"/>
    <cellStyle name="好_县市旗测算-新科目（20080627）_财力性转移支付2010年预算参考数" xfId="800"/>
    <cellStyle name="好_县市旗测算-新科目（20080627）_民生政策最低支出需求" xfId="801"/>
    <cellStyle name="好_县市旗测算-新科目（20080627）_民生政策最低支出需求_财力性转移支付2010年预算参考数" xfId="802"/>
    <cellStyle name="好_县市旗测算-新科目（20080627）_县市旗测算-新科目（含人口规模效应）" xfId="803"/>
    <cellStyle name="好_县市旗测算-新科目（20080627）_县市旗测算-新科目（含人口规模效应）_财力性转移支付2010年预算参考数" xfId="804"/>
    <cellStyle name="好_一般预算支出口径剔除表_财力性转移支付2010年预算参考数" xfId="805"/>
    <cellStyle name="好_云南 缺口县区测算(地方填报)" xfId="806"/>
    <cellStyle name="好_云南 缺口县区测算(地方填报)_财力性转移支付2010年预算参考数" xfId="807"/>
    <cellStyle name="好_云南省2008年转移支付测算——州市本级考核部分及政策性测算" xfId="808"/>
    <cellStyle name="好_云南省2008年转移支付测算——州市本级考核部分及政策性测算_财力性转移支付2010年预算参考数" xfId="809"/>
    <cellStyle name="好_自行调整差异系数顺序" xfId="810"/>
    <cellStyle name="好_自行调整差异系数顺序_财力性转移支付2010年预算参考数" xfId="811"/>
    <cellStyle name="好_总人口" xfId="812"/>
    <cellStyle name="后继超链接" xfId="813"/>
    <cellStyle name="汇总 2" xfId="814"/>
    <cellStyle name="货币 2" xfId="815"/>
    <cellStyle name="计算 2" xfId="816"/>
    <cellStyle name="检查单元格 2" xfId="817"/>
    <cellStyle name="解释性文本 2" xfId="818"/>
    <cellStyle name="链接单元格 2" xfId="819"/>
    <cellStyle name="霓付 [0]_ +Foil &amp; -FOIL &amp; PAPER" xfId="820"/>
    <cellStyle name="霓付_ +Foil &amp; -FOIL &amp; PAPER" xfId="821"/>
    <cellStyle name="烹拳_ +Foil &amp; -FOIL &amp; PAPER" xfId="822"/>
    <cellStyle name="普通_ 白土" xfId="823"/>
    <cellStyle name="千分位[0]_ 白土" xfId="824"/>
    <cellStyle name="千分位_ 白土" xfId="825"/>
    <cellStyle name="千位[0]_(人代会用)" xfId="826"/>
    <cellStyle name="千位分隔 2" xfId="827"/>
    <cellStyle name="千位分隔 4" xfId="828"/>
    <cellStyle name="千位分隔[0] 2" xfId="829"/>
    <cellStyle name="千位分隔[0] 3" xfId="830"/>
    <cellStyle name="千位分隔[0] 4" xfId="831"/>
    <cellStyle name="千位分季_新建 Microsoft Excel 工作表" xfId="832"/>
    <cellStyle name="钎霖_4岿角利" xfId="833"/>
    <cellStyle name="强调 1" xfId="834"/>
    <cellStyle name="强调 2" xfId="835"/>
    <cellStyle name="强调 3" xfId="836"/>
    <cellStyle name="强调文字颜色 1 2" xfId="837"/>
    <cellStyle name="强调文字颜色 2 2" xfId="838"/>
    <cellStyle name="强调文字颜色 3 2" xfId="839"/>
    <cellStyle name="强调文字颜色 5 2" xfId="840"/>
    <cellStyle name="输出 2" xfId="841"/>
    <cellStyle name="输入 2" xfId="842"/>
    <cellStyle name="数字" xfId="843"/>
    <cellStyle name="未定义" xfId="844"/>
    <cellStyle name="小数" xfId="845"/>
    <cellStyle name="样式 1" xfId="846"/>
    <cellStyle name="注释 2" xfId="847"/>
    <cellStyle name="콤마_BOILER-CO1" xfId="848"/>
    <cellStyle name="통화 [0]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7">
      <selection activeCell="A4" sqref="A4:A5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193</v>
      </c>
      <c r="B1" s="15"/>
    </row>
    <row r="2" spans="1:5" s="11" customFormat="1" ht="34.5" customHeight="1">
      <c r="A2" s="16" t="s">
        <v>194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195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135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192</v>
      </c>
      <c r="C15" s="22"/>
      <c r="D15" s="23"/>
      <c r="E15" s="23"/>
    </row>
    <row r="16" spans="1:2" ht="27.75" customHeight="1">
      <c r="A16" s="28" t="s">
        <v>100</v>
      </c>
      <c r="B16" s="28"/>
    </row>
  </sheetData>
  <sheetProtection/>
  <mergeCells count="2">
    <mergeCell ref="A4:A5"/>
    <mergeCell ref="B4:B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85" zoomScaleNormal="70" zoomScaleSheetLayoutView="85" workbookViewId="0" topLeftCell="A4">
      <selection activeCell="A13" sqref="A13:IV16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197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198</v>
      </c>
      <c r="B4" s="6" t="s">
        <v>199</v>
      </c>
      <c r="C4" s="6" t="s">
        <v>200</v>
      </c>
      <c r="D4" s="6" t="s">
        <v>50</v>
      </c>
      <c r="E4" s="6" t="s">
        <v>201</v>
      </c>
      <c r="F4" s="6"/>
      <c r="G4" s="6"/>
      <c r="H4" s="6" t="s">
        <v>202</v>
      </c>
      <c r="I4" s="6"/>
      <c r="J4" s="6"/>
      <c r="K4" s="7" t="s">
        <v>203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204</v>
      </c>
      <c r="F5" s="7" t="s">
        <v>205</v>
      </c>
      <c r="G5" s="7" t="s">
        <v>206</v>
      </c>
      <c r="H5" s="7" t="s">
        <v>204</v>
      </c>
      <c r="I5" s="7" t="s">
        <v>205</v>
      </c>
      <c r="J5" s="7" t="s">
        <v>206</v>
      </c>
      <c r="K5" s="7"/>
      <c r="L5" s="6"/>
    </row>
    <row r="6" spans="1:12" ht="34.5" customHeight="1">
      <c r="A6" s="8" t="s">
        <v>207</v>
      </c>
      <c r="B6" s="8" t="s">
        <v>208</v>
      </c>
      <c r="C6" s="8" t="s">
        <v>64</v>
      </c>
      <c r="D6" s="9">
        <f aca="true" t="shared" si="0" ref="D6:D11">E6+H6+L6</f>
        <v>2</v>
      </c>
      <c r="E6" s="10"/>
      <c r="F6" s="10"/>
      <c r="G6" s="10"/>
      <c r="H6" s="10"/>
      <c r="I6" s="10"/>
      <c r="J6" s="10"/>
      <c r="K6" s="10"/>
      <c r="L6" s="10">
        <v>2</v>
      </c>
    </row>
    <row r="7" spans="1:12" ht="34.5" customHeight="1">
      <c r="A7" s="8" t="s">
        <v>207</v>
      </c>
      <c r="B7" s="8" t="s">
        <v>209</v>
      </c>
      <c r="C7" s="8" t="s">
        <v>64</v>
      </c>
      <c r="D7" s="9">
        <f t="shared" si="0"/>
        <v>56</v>
      </c>
      <c r="E7" s="10">
        <v>56</v>
      </c>
      <c r="F7" s="10"/>
      <c r="G7" s="10"/>
      <c r="H7" s="10"/>
      <c r="I7" s="10"/>
      <c r="J7" s="10"/>
      <c r="K7" s="10"/>
      <c r="L7" s="10"/>
    </row>
    <row r="8" spans="1:12" ht="34.5" customHeight="1">
      <c r="A8" s="8" t="s">
        <v>207</v>
      </c>
      <c r="B8" s="8" t="s">
        <v>210</v>
      </c>
      <c r="C8" s="8" t="s">
        <v>64</v>
      </c>
      <c r="D8" s="9">
        <f t="shared" si="0"/>
        <v>289</v>
      </c>
      <c r="E8" s="10">
        <v>289</v>
      </c>
      <c r="F8" s="10"/>
      <c r="G8" s="10"/>
      <c r="H8" s="10"/>
      <c r="I8" s="10"/>
      <c r="J8" s="10"/>
      <c r="K8" s="10"/>
      <c r="L8" s="10"/>
    </row>
    <row r="9" spans="1:12" ht="34.5" customHeight="1">
      <c r="A9" s="8" t="s">
        <v>207</v>
      </c>
      <c r="B9" s="8" t="s">
        <v>211</v>
      </c>
      <c r="C9" s="8" t="s">
        <v>64</v>
      </c>
      <c r="D9" s="9">
        <f t="shared" si="0"/>
        <v>170.2</v>
      </c>
      <c r="E9" s="10">
        <v>170.2</v>
      </c>
      <c r="F9" s="10"/>
      <c r="G9" s="10"/>
      <c r="H9" s="10"/>
      <c r="I9" s="10"/>
      <c r="J9" s="10"/>
      <c r="K9" s="10"/>
      <c r="L9" s="10"/>
    </row>
    <row r="10" spans="1:12" ht="34.5" customHeight="1">
      <c r="A10" s="8" t="s">
        <v>207</v>
      </c>
      <c r="B10" s="8" t="s">
        <v>212</v>
      </c>
      <c r="C10" s="8" t="s">
        <v>64</v>
      </c>
      <c r="D10" s="9">
        <f t="shared" si="0"/>
        <v>6.5</v>
      </c>
      <c r="E10" s="10"/>
      <c r="F10" s="10"/>
      <c r="G10" s="10"/>
      <c r="H10" s="10">
        <v>6.5</v>
      </c>
      <c r="I10" s="10"/>
      <c r="J10" s="10"/>
      <c r="K10" s="10"/>
      <c r="L10" s="10"/>
    </row>
    <row r="11" spans="1:12" ht="34.5" customHeight="1">
      <c r="A11" s="8" t="s">
        <v>207</v>
      </c>
      <c r="B11" s="8" t="s">
        <v>213</v>
      </c>
      <c r="C11" s="8" t="s">
        <v>64</v>
      </c>
      <c r="D11" s="9">
        <f t="shared" si="0"/>
        <v>39.8</v>
      </c>
      <c r="E11" s="10">
        <v>39.8</v>
      </c>
      <c r="F11" s="10"/>
      <c r="G11" s="10"/>
      <c r="H11" s="10"/>
      <c r="I11" s="10"/>
      <c r="J11" s="10"/>
      <c r="K11" s="10"/>
      <c r="L11" s="10"/>
    </row>
    <row r="12" spans="1:12" ht="34.5" customHeight="1">
      <c r="A12" s="6" t="s">
        <v>50</v>
      </c>
      <c r="B12" s="6"/>
      <c r="C12" s="10"/>
      <c r="D12" s="9">
        <f>SUM(D6:D11)</f>
        <v>563.5</v>
      </c>
      <c r="E12" s="9">
        <f aca="true" t="shared" si="1" ref="E12:L12">SUM(E6:E11)</f>
        <v>555</v>
      </c>
      <c r="F12" s="9">
        <f t="shared" si="1"/>
        <v>0</v>
      </c>
      <c r="G12" s="9">
        <f t="shared" si="1"/>
        <v>0</v>
      </c>
      <c r="H12" s="9">
        <f t="shared" si="1"/>
        <v>6.5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2</v>
      </c>
    </row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B29" sqref="B29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6" width="9" style="38" customWidth="1"/>
    <col min="157" max="249" width="9.16015625" style="38" customWidth="1"/>
    <col min="250" max="16384" width="6.66015625" style="38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36.75" customHeight="1">
      <c r="A5" s="17" t="s">
        <v>5</v>
      </c>
      <c r="B5" s="48" t="s">
        <v>6</v>
      </c>
      <c r="C5" s="17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spans="1:249" ht="30" customHeight="1">
      <c r="A6" s="102" t="s">
        <v>7</v>
      </c>
      <c r="B6" s="23">
        <v>8175.7</v>
      </c>
      <c r="C6" s="50" t="s">
        <v>8</v>
      </c>
      <c r="D6" s="2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</row>
    <row r="7" spans="1:249" ht="30" customHeight="1">
      <c r="A7" s="102" t="s">
        <v>9</v>
      </c>
      <c r="B7" s="23"/>
      <c r="C7" s="50" t="s">
        <v>10</v>
      </c>
      <c r="D7" s="23">
        <v>7202.9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249" ht="30" customHeight="1">
      <c r="A8" s="102" t="s">
        <v>11</v>
      </c>
      <c r="B8" s="23"/>
      <c r="C8" s="50" t="s">
        <v>12</v>
      </c>
      <c r="D8" s="23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spans="1:249" ht="30" customHeight="1">
      <c r="A9" s="103" t="s">
        <v>13</v>
      </c>
      <c r="B9" s="23"/>
      <c r="C9" s="50" t="s">
        <v>14</v>
      </c>
      <c r="D9" s="23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spans="1:249" ht="30" customHeight="1">
      <c r="A10" s="104" t="s">
        <v>15</v>
      </c>
      <c r="B10" s="23"/>
      <c r="C10" s="50" t="s">
        <v>16</v>
      </c>
      <c r="D10" s="23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</row>
    <row r="11" spans="1:249" ht="30" customHeight="1">
      <c r="A11" s="104" t="s">
        <v>17</v>
      </c>
      <c r="B11" s="23"/>
      <c r="C11" s="50" t="s">
        <v>18</v>
      </c>
      <c r="D11" s="23">
        <v>656.9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</row>
    <row r="12" spans="1:249" ht="30" customHeight="1">
      <c r="A12" s="102" t="s">
        <v>19</v>
      </c>
      <c r="B12" s="23"/>
      <c r="C12" s="50" t="s">
        <v>20</v>
      </c>
      <c r="D12" s="23">
        <v>328.4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</row>
    <row r="13" spans="1:249" ht="30" customHeight="1">
      <c r="A13" s="102" t="s">
        <v>21</v>
      </c>
      <c r="B13" s="51"/>
      <c r="C13" s="50" t="s">
        <v>22</v>
      </c>
      <c r="D13" s="23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</row>
    <row r="14" spans="1:249" ht="30" customHeight="1">
      <c r="A14" s="102" t="s">
        <v>23</v>
      </c>
      <c r="B14" s="51">
        <v>6</v>
      </c>
      <c r="C14" s="50" t="s">
        <v>24</v>
      </c>
      <c r="D14" s="23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</row>
    <row r="15" spans="1:249" ht="30" customHeight="1">
      <c r="A15" s="102"/>
      <c r="B15" s="51"/>
      <c r="C15" s="50" t="s">
        <v>25</v>
      </c>
      <c r="D15" s="2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</row>
    <row r="16" spans="1:249" ht="30" customHeight="1">
      <c r="A16" s="102"/>
      <c r="B16" s="51"/>
      <c r="C16" s="50" t="s">
        <v>26</v>
      </c>
      <c r="D16" s="23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</row>
    <row r="17" spans="1:249" ht="30" customHeight="1">
      <c r="A17" s="102"/>
      <c r="B17" s="51"/>
      <c r="C17" s="50" t="s">
        <v>27</v>
      </c>
      <c r="D17" s="2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</row>
    <row r="18" spans="1:249" ht="30" customHeight="1">
      <c r="A18" s="102"/>
      <c r="B18" s="23"/>
      <c r="C18" s="50" t="s">
        <v>28</v>
      </c>
      <c r="D18" s="2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</row>
    <row r="19" spans="1:249" ht="30" customHeight="1">
      <c r="A19" s="102"/>
      <c r="B19" s="23"/>
      <c r="C19" s="50" t="s">
        <v>29</v>
      </c>
      <c r="D19" s="23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</row>
    <row r="20" spans="1:249" ht="30" customHeight="1">
      <c r="A20" s="102"/>
      <c r="B20" s="23"/>
      <c r="C20" s="50" t="s">
        <v>30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</row>
    <row r="21" spans="1:249" ht="30" customHeight="1">
      <c r="A21" s="27"/>
      <c r="B21" s="23"/>
      <c r="C21" s="50" t="s">
        <v>31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</row>
    <row r="22" spans="1:249" ht="30" customHeight="1">
      <c r="A22" s="27"/>
      <c r="B22" s="23"/>
      <c r="C22" s="50" t="s">
        <v>32</v>
      </c>
      <c r="D22" s="2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</row>
    <row r="23" spans="1:249" ht="30" customHeight="1">
      <c r="A23" s="27"/>
      <c r="B23" s="23"/>
      <c r="C23" s="50" t="s">
        <v>33</v>
      </c>
      <c r="D23" s="5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</row>
    <row r="24" spans="1:249" ht="30" customHeight="1">
      <c r="A24" s="27"/>
      <c r="B24" s="23"/>
      <c r="C24" s="50" t="s">
        <v>34</v>
      </c>
      <c r="D24" s="5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</row>
    <row r="25" spans="1:249" ht="30.75" customHeight="1">
      <c r="A25" s="27"/>
      <c r="B25" s="23"/>
      <c r="C25" s="50" t="s">
        <v>35</v>
      </c>
      <c r="D25" s="5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</row>
    <row r="26" spans="1:249" ht="30.75" customHeight="1">
      <c r="A26" s="27"/>
      <c r="B26" s="23"/>
      <c r="C26" s="50" t="s">
        <v>36</v>
      </c>
      <c r="D26" s="5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</row>
    <row r="27" spans="1:249" ht="30.75" customHeight="1">
      <c r="A27" s="27"/>
      <c r="B27" s="23"/>
      <c r="C27" s="50" t="s">
        <v>37</v>
      </c>
      <c r="D27" s="5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</row>
    <row r="28" spans="1:249" ht="30.75" customHeight="1">
      <c r="A28" s="27"/>
      <c r="B28" s="23"/>
      <c r="C28" s="50" t="s">
        <v>38</v>
      </c>
      <c r="D28" s="5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</row>
    <row r="29" spans="1:249" ht="30" customHeight="1">
      <c r="A29" s="40" t="s">
        <v>39</v>
      </c>
      <c r="B29" s="23">
        <f>SUM(B6:B14)</f>
        <v>8181.7</v>
      </c>
      <c r="C29" s="40" t="s">
        <v>40</v>
      </c>
      <c r="D29" s="54">
        <f>SUM(D6:D28)</f>
        <v>8188.199999999999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</row>
    <row r="30" spans="1:249" ht="30" customHeight="1">
      <c r="A30" s="102" t="s">
        <v>41</v>
      </c>
      <c r="B30" s="23">
        <v>6.5</v>
      </c>
      <c r="C30" s="105" t="s">
        <v>42</v>
      </c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</row>
    <row r="31" spans="1:249" ht="30" customHeight="1">
      <c r="A31" s="40" t="s">
        <v>43</v>
      </c>
      <c r="B31" s="23">
        <f>B29+B30</f>
        <v>8188.2</v>
      </c>
      <c r="C31" s="40" t="s">
        <v>44</v>
      </c>
      <c r="D31" s="23">
        <f>D29+D30</f>
        <v>8188.199999999999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</row>
    <row r="32" spans="1:249" ht="27" customHeight="1">
      <c r="A32" s="28" t="s">
        <v>45</v>
      </c>
      <c r="B32" s="58"/>
      <c r="C32" s="59"/>
      <c r="D32" s="6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</row>
    <row r="33" spans="1:249" ht="27.75" customHeight="1">
      <c r="A33" s="61"/>
      <c r="B33" s="62"/>
      <c r="C33" s="61"/>
      <c r="D33" s="62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</row>
    <row r="34" spans="1:249" ht="27.75" customHeight="1">
      <c r="A34" s="63"/>
      <c r="B34" s="64"/>
      <c r="C34" s="64"/>
      <c r="D34" s="6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</row>
    <row r="35" spans="1:249" ht="27.75" customHeight="1">
      <c r="A35" s="64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</row>
    <row r="36" spans="1:249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</row>
    <row r="37" spans="1:249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H9" sqref="H9"/>
    </sheetView>
  </sheetViews>
  <sheetFormatPr defaultColWidth="9.16015625" defaultRowHeight="27.75" customHeight="1"/>
  <cols>
    <col min="1" max="1" width="11.5" style="83" customWidth="1"/>
    <col min="2" max="2" width="14.16015625" style="83" customWidth="1"/>
    <col min="3" max="5" width="11.33203125" style="83" customWidth="1"/>
    <col min="6" max="6" width="8.83203125" style="83" customWidth="1"/>
    <col min="7" max="7" width="10.83203125" style="83" customWidth="1"/>
    <col min="8" max="11" width="8.83203125" style="83" customWidth="1"/>
    <col min="12" max="13" width="8.83203125" style="61" customWidth="1"/>
    <col min="14" max="14" width="5.83203125" style="83" customWidth="1"/>
    <col min="15" max="18" width="8.83203125" style="83" customWidth="1"/>
    <col min="19" max="19" width="15.83203125" style="83" customWidth="1"/>
    <col min="20" max="251" width="9" style="61" customWidth="1"/>
    <col min="252" max="252" width="9.16015625" style="84" customWidth="1"/>
    <col min="253" max="16384" width="9.16015625" style="84" customWidth="1"/>
  </cols>
  <sheetData>
    <row r="1" spans="1:19" s="67" customFormat="1" ht="27" customHeight="1">
      <c r="A1" s="15" t="s">
        <v>46</v>
      </c>
      <c r="B1" s="15"/>
      <c r="C1" s="15"/>
      <c r="D1" s="15"/>
      <c r="E1" s="85"/>
      <c r="F1" s="85"/>
      <c r="G1" s="85"/>
      <c r="H1" s="85"/>
      <c r="I1" s="85"/>
      <c r="J1" s="85"/>
      <c r="K1" s="85"/>
      <c r="L1" s="85"/>
      <c r="N1" s="85"/>
      <c r="O1" s="85"/>
      <c r="P1" s="85"/>
      <c r="Q1" s="85"/>
      <c r="R1" s="85"/>
      <c r="S1" s="85"/>
    </row>
    <row r="2" spans="1:19" s="46" customFormat="1" ht="40.5" customHeight="1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46" customFormat="1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12" customFormat="1" ht="21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N4" s="87"/>
      <c r="O4" s="87"/>
      <c r="P4" s="87"/>
      <c r="Q4" s="87"/>
      <c r="R4" s="87"/>
      <c r="S4" s="87" t="s">
        <v>2</v>
      </c>
    </row>
    <row r="5" spans="1:19" s="82" customFormat="1" ht="29.25" customHeight="1">
      <c r="A5" s="88" t="s">
        <v>48</v>
      </c>
      <c r="B5" s="88" t="s">
        <v>49</v>
      </c>
      <c r="C5" s="89" t="s">
        <v>50</v>
      </c>
      <c r="D5" s="90" t="s">
        <v>51</v>
      </c>
      <c r="E5" s="90"/>
      <c r="F5" s="90"/>
      <c r="G5" s="90"/>
      <c r="H5" s="90"/>
      <c r="I5" s="90"/>
      <c r="J5" s="90"/>
      <c r="K5" s="90"/>
      <c r="L5" s="90"/>
      <c r="M5" s="90"/>
      <c r="N5" s="88" t="s">
        <v>41</v>
      </c>
      <c r="O5" s="88"/>
      <c r="P5" s="88"/>
      <c r="Q5" s="88"/>
      <c r="R5" s="88"/>
      <c r="S5" s="88"/>
    </row>
    <row r="6" spans="1:19" s="82" customFormat="1" ht="29.25" customHeight="1">
      <c r="A6" s="88"/>
      <c r="B6" s="88"/>
      <c r="C6" s="91"/>
      <c r="D6" s="88" t="s">
        <v>52</v>
      </c>
      <c r="E6" s="92" t="s">
        <v>53</v>
      </c>
      <c r="F6" s="92" t="s">
        <v>54</v>
      </c>
      <c r="G6" s="92" t="s">
        <v>55</v>
      </c>
      <c r="H6" s="92" t="s">
        <v>56</v>
      </c>
      <c r="I6" s="92" t="s">
        <v>57</v>
      </c>
      <c r="J6" s="92" t="s">
        <v>58</v>
      </c>
      <c r="K6" s="92" t="s">
        <v>59</v>
      </c>
      <c r="L6" s="92" t="s">
        <v>60</v>
      </c>
      <c r="M6" s="92" t="s">
        <v>61</v>
      </c>
      <c r="N6" s="89" t="s">
        <v>52</v>
      </c>
      <c r="O6" s="88" t="s">
        <v>53</v>
      </c>
      <c r="P6" s="88" t="s">
        <v>54</v>
      </c>
      <c r="Q6" s="88" t="s">
        <v>62</v>
      </c>
      <c r="R6" s="100" t="s">
        <v>56</v>
      </c>
      <c r="S6" s="101" t="s">
        <v>63</v>
      </c>
    </row>
    <row r="7" spans="1:251" s="65" customFormat="1" ht="33.75" customHeight="1">
      <c r="A7" s="93">
        <v>207</v>
      </c>
      <c r="B7" s="74" t="s">
        <v>64</v>
      </c>
      <c r="C7" s="23">
        <f>C8</f>
        <v>8188.2</v>
      </c>
      <c r="D7" s="23">
        <f>D8</f>
        <v>8181.7</v>
      </c>
      <c r="E7" s="23">
        <f>E8</f>
        <v>8175.7</v>
      </c>
      <c r="F7" s="23"/>
      <c r="G7" s="23"/>
      <c r="H7" s="23"/>
      <c r="I7" s="23"/>
      <c r="J7" s="23"/>
      <c r="K7" s="23"/>
      <c r="L7" s="23"/>
      <c r="M7" s="23">
        <f aca="true" t="shared" si="0" ref="M7:O7">M8</f>
        <v>6</v>
      </c>
      <c r="N7" s="23">
        <f t="shared" si="0"/>
        <v>6.5</v>
      </c>
      <c r="O7" s="23">
        <f t="shared" si="0"/>
        <v>6.5</v>
      </c>
      <c r="P7" s="23"/>
      <c r="Q7" s="23"/>
      <c r="R7" s="23"/>
      <c r="S7" s="23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47" customFormat="1" ht="33.75" customHeight="1">
      <c r="A8" s="94">
        <v>207101</v>
      </c>
      <c r="B8" s="74" t="s">
        <v>64</v>
      </c>
      <c r="C8" s="23">
        <f>D8+N8</f>
        <v>8188.2</v>
      </c>
      <c r="D8" s="23">
        <f>SUM(E8:M8)</f>
        <v>8181.7</v>
      </c>
      <c r="E8" s="23">
        <v>8175.7</v>
      </c>
      <c r="F8" s="23"/>
      <c r="G8" s="23"/>
      <c r="H8" s="23"/>
      <c r="I8" s="23"/>
      <c r="J8" s="23"/>
      <c r="K8" s="23"/>
      <c r="L8" s="23"/>
      <c r="M8" s="23">
        <v>6</v>
      </c>
      <c r="N8" s="23">
        <f>SUM(O8:S8)</f>
        <v>6.5</v>
      </c>
      <c r="O8" s="23">
        <v>6.5</v>
      </c>
      <c r="P8" s="23"/>
      <c r="Q8" s="23"/>
      <c r="R8" s="23"/>
      <c r="S8" s="23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19" s="65" customFormat="1" ht="33.75" customHeight="1">
      <c r="A9" s="26"/>
      <c r="B9" s="95"/>
      <c r="C9" s="26"/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0" s="65" customFormat="1" ht="33.75" customHeight="1">
      <c r="A10" s="23"/>
      <c r="B10" s="95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47"/>
    </row>
    <row r="11" spans="1:20" s="65" customFormat="1" ht="33.75" customHeight="1">
      <c r="A11" s="23"/>
      <c r="B11" s="9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47"/>
    </row>
    <row r="12" spans="1:19" ht="33.75" customHeight="1">
      <c r="A12" s="96" t="s">
        <v>50</v>
      </c>
      <c r="B12" s="97"/>
      <c r="C12" s="9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99"/>
      <c r="P12" s="99"/>
      <c r="Q12" s="99"/>
      <c r="R12" s="99"/>
      <c r="S12" s="99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3" right="0.83" top="0.96" bottom="0.59" header="0.51" footer="0.51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85" zoomScaleNormal="115" zoomScaleSheetLayoutView="85" workbookViewId="0" topLeftCell="A13">
      <selection activeCell="E16" sqref="E16"/>
    </sheetView>
  </sheetViews>
  <sheetFormatPr defaultColWidth="9.16015625" defaultRowHeight="27.75" customHeight="1"/>
  <cols>
    <col min="1" max="1" width="23.66015625" style="68" customWidth="1"/>
    <col min="2" max="2" width="22.83203125" style="68" customWidth="1"/>
    <col min="3" max="8" width="17.33203125" style="69" customWidth="1"/>
    <col min="9" max="248" width="10.66015625" style="14" customWidth="1"/>
    <col min="249" max="250" width="9.16015625" style="38" customWidth="1"/>
    <col min="251" max="16384" width="9.16015625" style="38" customWidth="1"/>
  </cols>
  <sheetData>
    <row r="1" spans="1:7" s="67" customFormat="1" ht="27" customHeight="1">
      <c r="A1" s="15" t="s">
        <v>65</v>
      </c>
      <c r="B1" s="15"/>
      <c r="C1" s="70"/>
      <c r="D1" s="70"/>
      <c r="E1" s="70"/>
      <c r="F1" s="70"/>
      <c r="G1" s="70"/>
    </row>
    <row r="2" spans="1:12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71"/>
      <c r="I2" s="81"/>
      <c r="J2" s="16"/>
      <c r="K2" s="81"/>
      <c r="L2" s="81"/>
    </row>
    <row r="3" spans="1:8" s="12" customFormat="1" ht="21.75" customHeight="1">
      <c r="A3" s="72"/>
      <c r="B3" s="72"/>
      <c r="C3" s="72"/>
      <c r="D3" s="72"/>
      <c r="E3" s="72"/>
      <c r="F3" s="72"/>
      <c r="G3" s="72"/>
      <c r="H3" s="72" t="s">
        <v>2</v>
      </c>
    </row>
    <row r="4" spans="1:8" s="47" customFormat="1" ht="29.25" customHeight="1">
      <c r="A4" s="17" t="s">
        <v>67</v>
      </c>
      <c r="B4" s="17" t="s">
        <v>68</v>
      </c>
      <c r="C4" s="73" t="s">
        <v>69</v>
      </c>
      <c r="D4" s="74" t="s">
        <v>70</v>
      </c>
      <c r="E4" s="74" t="s">
        <v>71</v>
      </c>
      <c r="F4" s="74" t="s">
        <v>72</v>
      </c>
      <c r="G4" s="74" t="s">
        <v>73</v>
      </c>
      <c r="H4" s="74" t="s">
        <v>74</v>
      </c>
    </row>
    <row r="5" spans="1:8" s="47" customFormat="1" ht="29.25" customHeight="1">
      <c r="A5" s="17"/>
      <c r="B5" s="17"/>
      <c r="C5" s="73"/>
      <c r="D5" s="74"/>
      <c r="E5" s="74"/>
      <c r="F5" s="74"/>
      <c r="G5" s="74"/>
      <c r="H5" s="74"/>
    </row>
    <row r="6" spans="1:8" s="47" customFormat="1" ht="29.25" customHeight="1">
      <c r="A6" s="17"/>
      <c r="B6" s="17"/>
      <c r="C6" s="73"/>
      <c r="D6" s="74"/>
      <c r="E6" s="74"/>
      <c r="F6" s="74"/>
      <c r="G6" s="74"/>
      <c r="H6" s="74"/>
    </row>
    <row r="7" spans="1:248" s="19" customFormat="1" ht="47.25" customHeight="1">
      <c r="A7" s="21" t="s">
        <v>75</v>
      </c>
      <c r="B7" s="21" t="s">
        <v>76</v>
      </c>
      <c r="C7" s="23">
        <f aca="true" t="shared" si="0" ref="C7:C19">SUM(D7:H7)</f>
        <v>7202.9</v>
      </c>
      <c r="D7" s="23">
        <f>D8</f>
        <v>6639.4</v>
      </c>
      <c r="E7" s="23">
        <f>E8</f>
        <v>563.5</v>
      </c>
      <c r="F7" s="23"/>
      <c r="G7" s="23"/>
      <c r="H7" s="2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47.25" customHeight="1">
      <c r="A8" s="21" t="s">
        <v>77</v>
      </c>
      <c r="B8" s="24" t="s">
        <v>78</v>
      </c>
      <c r="C8" s="23">
        <f t="shared" si="0"/>
        <v>7202.9</v>
      </c>
      <c r="D8" s="23">
        <f>D9+D10</f>
        <v>6639.4</v>
      </c>
      <c r="E8" s="23">
        <f>E9+E10</f>
        <v>563.5</v>
      </c>
      <c r="F8" s="23"/>
      <c r="G8" s="23"/>
      <c r="H8" s="23"/>
      <c r="I8" s="19"/>
    </row>
    <row r="9" spans="1:8" ht="47.25" customHeight="1">
      <c r="A9" s="27" t="s">
        <v>79</v>
      </c>
      <c r="B9" s="25" t="s">
        <v>80</v>
      </c>
      <c r="C9" s="23">
        <f t="shared" si="0"/>
        <v>6639.4</v>
      </c>
      <c r="D9" s="23">
        <v>6639.4</v>
      </c>
      <c r="E9" s="23"/>
      <c r="F9" s="23"/>
      <c r="G9" s="23"/>
      <c r="H9" s="23"/>
    </row>
    <row r="10" spans="1:8" ht="47.25" customHeight="1">
      <c r="A10" s="27" t="s">
        <v>81</v>
      </c>
      <c r="B10" s="25" t="s">
        <v>82</v>
      </c>
      <c r="C10" s="23">
        <f t="shared" si="0"/>
        <v>563.5</v>
      </c>
      <c r="D10" s="23"/>
      <c r="E10" s="23">
        <v>563.5</v>
      </c>
      <c r="F10" s="23"/>
      <c r="G10" s="23"/>
      <c r="H10" s="23"/>
    </row>
    <row r="11" spans="1:8" ht="47.25" customHeight="1">
      <c r="A11" s="27" t="s">
        <v>83</v>
      </c>
      <c r="B11" s="75" t="s">
        <v>84</v>
      </c>
      <c r="C11" s="23">
        <f t="shared" si="0"/>
        <v>656.9</v>
      </c>
      <c r="D11" s="23">
        <f>D12</f>
        <v>656.9</v>
      </c>
      <c r="E11" s="23">
        <f>E12</f>
        <v>0</v>
      </c>
      <c r="F11" s="23"/>
      <c r="G11" s="23"/>
      <c r="H11" s="23"/>
    </row>
    <row r="12" spans="1:8" ht="47.25" customHeight="1">
      <c r="A12" s="27" t="s">
        <v>85</v>
      </c>
      <c r="B12" s="25" t="s">
        <v>86</v>
      </c>
      <c r="C12" s="23">
        <f t="shared" si="0"/>
        <v>656.9</v>
      </c>
      <c r="D12" s="23">
        <f>D13+D14</f>
        <v>656.9</v>
      </c>
      <c r="E12" s="23">
        <f>E13+E14</f>
        <v>0</v>
      </c>
      <c r="F12" s="23"/>
      <c r="G12" s="23"/>
      <c r="H12" s="23"/>
    </row>
    <row r="13" spans="1:8" ht="47.25" customHeight="1">
      <c r="A13" s="27" t="s">
        <v>87</v>
      </c>
      <c r="B13" s="25" t="s">
        <v>88</v>
      </c>
      <c r="C13" s="23">
        <f t="shared" si="0"/>
        <v>437.9</v>
      </c>
      <c r="D13" s="23">
        <v>437.9</v>
      </c>
      <c r="E13" s="23"/>
      <c r="F13" s="23"/>
      <c r="G13" s="23"/>
      <c r="H13" s="23"/>
    </row>
    <row r="14" spans="1:8" ht="47.25" customHeight="1">
      <c r="A14" s="27" t="s">
        <v>89</v>
      </c>
      <c r="B14" s="25" t="s">
        <v>90</v>
      </c>
      <c r="C14" s="23">
        <f t="shared" si="0"/>
        <v>219</v>
      </c>
      <c r="D14" s="23">
        <v>219</v>
      </c>
      <c r="E14" s="23"/>
      <c r="F14" s="23"/>
      <c r="G14" s="23"/>
      <c r="H14" s="23"/>
    </row>
    <row r="15" spans="1:8" ht="47.25" customHeight="1">
      <c r="A15" s="27" t="s">
        <v>91</v>
      </c>
      <c r="B15" s="75" t="s">
        <v>92</v>
      </c>
      <c r="C15" s="23">
        <f t="shared" si="0"/>
        <v>328.4</v>
      </c>
      <c r="D15" s="23">
        <f>D16</f>
        <v>328.4</v>
      </c>
      <c r="E15" s="23">
        <f>E16</f>
        <v>0</v>
      </c>
      <c r="F15" s="23"/>
      <c r="G15" s="23"/>
      <c r="H15" s="23"/>
    </row>
    <row r="16" spans="1:8" ht="47.25" customHeight="1">
      <c r="A16" s="27" t="s">
        <v>93</v>
      </c>
      <c r="B16" s="25" t="s">
        <v>94</v>
      </c>
      <c r="C16" s="23">
        <f t="shared" si="0"/>
        <v>328.4</v>
      </c>
      <c r="D16" s="23">
        <f>D17+D18</f>
        <v>328.4</v>
      </c>
      <c r="E16" s="23">
        <f>E17+E18</f>
        <v>0</v>
      </c>
      <c r="F16" s="23"/>
      <c r="G16" s="23"/>
      <c r="H16" s="23"/>
    </row>
    <row r="17" spans="1:8" ht="47.25" customHeight="1">
      <c r="A17" s="27" t="s">
        <v>95</v>
      </c>
      <c r="B17" s="25" t="s">
        <v>96</v>
      </c>
      <c r="C17" s="23">
        <f t="shared" si="0"/>
        <v>273.7</v>
      </c>
      <c r="D17" s="23">
        <v>273.7</v>
      </c>
      <c r="E17" s="23"/>
      <c r="F17" s="23"/>
      <c r="G17" s="23"/>
      <c r="H17" s="23"/>
    </row>
    <row r="18" spans="1:8" ht="47.25" customHeight="1">
      <c r="A18" s="27" t="s">
        <v>97</v>
      </c>
      <c r="B18" s="25" t="s">
        <v>98</v>
      </c>
      <c r="C18" s="23">
        <f t="shared" si="0"/>
        <v>54.7</v>
      </c>
      <c r="D18" s="23">
        <v>54.7</v>
      </c>
      <c r="E18" s="23"/>
      <c r="F18" s="23"/>
      <c r="G18" s="23"/>
      <c r="H18" s="23"/>
    </row>
    <row r="19" spans="1:8" ht="47.25" customHeight="1">
      <c r="A19" s="76"/>
      <c r="B19" s="77" t="s">
        <v>99</v>
      </c>
      <c r="C19" s="23">
        <f t="shared" si="0"/>
        <v>8188.199999999999</v>
      </c>
      <c r="D19" s="23">
        <f>D7+D11+D15</f>
        <v>7624.699999999999</v>
      </c>
      <c r="E19" s="23">
        <f>E7+E11+E15</f>
        <v>563.5</v>
      </c>
      <c r="F19" s="23"/>
      <c r="G19" s="23"/>
      <c r="H19" s="23"/>
    </row>
    <row r="20" spans="1:8" ht="27.75" customHeight="1">
      <c r="A20" s="43" t="s">
        <v>100</v>
      </c>
      <c r="B20" s="78"/>
      <c r="C20" s="79"/>
      <c r="D20" s="80"/>
      <c r="E20" s="80"/>
      <c r="F20" s="80"/>
      <c r="G20" s="80"/>
      <c r="H20" s="80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3" right="0.83" top="1.1" bottom="0.59" header="0.51" footer="0.51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33" sqref="D33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7" width="9" style="38" customWidth="1"/>
    <col min="158" max="250" width="9.16015625" style="38" customWidth="1"/>
    <col min="251" max="16384" width="6.66015625" style="38" customWidth="1"/>
  </cols>
  <sheetData>
    <row r="1" ht="24" customHeight="1">
      <c r="A1" s="15" t="s">
        <v>101</v>
      </c>
    </row>
    <row r="2" spans="1:250" ht="42" customHeight="1">
      <c r="A2" s="16" t="s">
        <v>102</v>
      </c>
      <c r="B2" s="16"/>
      <c r="C2" s="1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</row>
    <row r="5" spans="1:250" ht="36.75" customHeight="1">
      <c r="A5" s="17" t="s">
        <v>5</v>
      </c>
      <c r="B5" s="48" t="s">
        <v>6</v>
      </c>
      <c r="C5" s="17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</row>
    <row r="6" spans="1:250" ht="30" customHeight="1">
      <c r="A6" s="27" t="s">
        <v>103</v>
      </c>
      <c r="B6" s="23">
        <f>SUM(B7:B9)</f>
        <v>8175.7</v>
      </c>
      <c r="C6" s="49" t="s">
        <v>104</v>
      </c>
      <c r="D6" s="23">
        <f>SUM(D7:D29)</f>
        <v>8182.199999999999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</row>
    <row r="7" spans="1:250" ht="30" customHeight="1">
      <c r="A7" s="27" t="s">
        <v>105</v>
      </c>
      <c r="B7" s="23">
        <v>8175.7</v>
      </c>
      <c r="C7" s="49" t="s">
        <v>106</v>
      </c>
      <c r="D7" s="23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</row>
    <row r="8" spans="1:250" ht="30" customHeight="1">
      <c r="A8" s="27" t="s">
        <v>107</v>
      </c>
      <c r="B8" s="23"/>
      <c r="C8" s="49" t="s">
        <v>108</v>
      </c>
      <c r="D8" s="23">
        <v>7196.9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</row>
    <row r="9" spans="1:250" ht="30" customHeight="1">
      <c r="A9" s="27" t="s">
        <v>109</v>
      </c>
      <c r="B9" s="23"/>
      <c r="C9" s="49" t="s">
        <v>110</v>
      </c>
      <c r="D9" s="23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</row>
    <row r="10" spans="1:250" ht="30" customHeight="1">
      <c r="A10" s="27" t="s">
        <v>111</v>
      </c>
      <c r="B10" s="23">
        <f>SUM(B11:B13)</f>
        <v>6.5</v>
      </c>
      <c r="C10" s="49" t="s">
        <v>112</v>
      </c>
      <c r="D10" s="23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</row>
    <row r="11" spans="1:250" ht="30" customHeight="1">
      <c r="A11" s="27" t="s">
        <v>105</v>
      </c>
      <c r="B11" s="23">
        <v>6.5</v>
      </c>
      <c r="C11" s="50" t="s">
        <v>113</v>
      </c>
      <c r="D11" s="23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</row>
    <row r="12" spans="1:250" ht="30" customHeight="1">
      <c r="A12" s="27" t="s">
        <v>107</v>
      </c>
      <c r="B12" s="23"/>
      <c r="C12" s="50" t="s">
        <v>114</v>
      </c>
      <c r="D12" s="23">
        <v>656.9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</row>
    <row r="13" spans="1:250" ht="30" customHeight="1">
      <c r="A13" s="27" t="s">
        <v>109</v>
      </c>
      <c r="B13" s="51"/>
      <c r="C13" s="50" t="s">
        <v>115</v>
      </c>
      <c r="D13" s="23">
        <v>328.4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</row>
    <row r="14" spans="1:250" ht="30" customHeight="1">
      <c r="A14" s="40"/>
      <c r="B14" s="51"/>
      <c r="C14" s="50" t="s">
        <v>116</v>
      </c>
      <c r="D14" s="23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</row>
    <row r="15" spans="1:250" ht="30" customHeight="1">
      <c r="A15" s="52"/>
      <c r="B15" s="51"/>
      <c r="C15" s="50" t="s">
        <v>117</v>
      </c>
      <c r="D15" s="2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</row>
    <row r="16" spans="1:250" ht="30" customHeight="1">
      <c r="A16" s="27"/>
      <c r="B16" s="51"/>
      <c r="C16" s="50" t="s">
        <v>118</v>
      </c>
      <c r="D16" s="23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</row>
    <row r="17" spans="1:250" ht="30" customHeight="1">
      <c r="A17" s="27"/>
      <c r="B17" s="51"/>
      <c r="C17" s="50" t="s">
        <v>119</v>
      </c>
      <c r="D17" s="2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</row>
    <row r="18" spans="1:250" ht="30" customHeight="1">
      <c r="A18" s="27"/>
      <c r="B18" s="23"/>
      <c r="C18" s="50" t="s">
        <v>120</v>
      </c>
      <c r="D18" s="2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</row>
    <row r="19" spans="1:250" ht="30" customHeight="1">
      <c r="A19" s="27"/>
      <c r="B19" s="23"/>
      <c r="C19" s="50" t="s">
        <v>121</v>
      </c>
      <c r="D19" s="23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</row>
    <row r="20" spans="1:250" ht="30" customHeight="1">
      <c r="A20" s="27"/>
      <c r="B20" s="23"/>
      <c r="C20" s="50" t="s">
        <v>122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</row>
    <row r="21" spans="1:250" ht="30" customHeight="1">
      <c r="A21" s="27"/>
      <c r="B21" s="23"/>
      <c r="C21" s="50" t="s">
        <v>123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</row>
    <row r="22" spans="1:250" ht="30" customHeight="1">
      <c r="A22" s="27"/>
      <c r="B22" s="23"/>
      <c r="C22" s="50" t="s">
        <v>124</v>
      </c>
      <c r="D22" s="2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</row>
    <row r="23" spans="1:250" ht="30" customHeight="1">
      <c r="A23" s="27"/>
      <c r="B23" s="23"/>
      <c r="C23" s="50" t="s">
        <v>125</v>
      </c>
      <c r="D23" s="5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</row>
    <row r="24" spans="1:250" ht="30.75" customHeight="1">
      <c r="A24" s="27"/>
      <c r="B24" s="23"/>
      <c r="C24" s="50" t="s">
        <v>126</v>
      </c>
      <c r="D24" s="5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</row>
    <row r="25" spans="1:250" ht="30.75" customHeight="1">
      <c r="A25" s="27"/>
      <c r="B25" s="23"/>
      <c r="C25" s="50" t="s">
        <v>127</v>
      </c>
      <c r="D25" s="5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</row>
    <row r="26" spans="1:250" ht="30.75" customHeight="1">
      <c r="A26" s="27"/>
      <c r="B26" s="23"/>
      <c r="C26" s="50" t="s">
        <v>128</v>
      </c>
      <c r="D26" s="5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</row>
    <row r="27" spans="1:250" ht="30.75" customHeight="1">
      <c r="A27" s="27"/>
      <c r="B27" s="23"/>
      <c r="C27" s="50" t="s">
        <v>129</v>
      </c>
      <c r="D27" s="5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</row>
    <row r="28" spans="1:250" ht="30" customHeight="1">
      <c r="A28" s="27"/>
      <c r="B28" s="23"/>
      <c r="C28" s="50" t="s">
        <v>130</v>
      </c>
      <c r="D28" s="23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27"/>
      <c r="B29" s="23"/>
      <c r="C29" s="50" t="s">
        <v>131</v>
      </c>
      <c r="D29" s="23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7"/>
      <c r="B30" s="23"/>
      <c r="C30" s="27" t="s">
        <v>132</v>
      </c>
      <c r="D30" s="23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57"/>
      <c r="B31" s="23"/>
      <c r="C31" s="23"/>
      <c r="D31" s="23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40" t="s">
        <v>43</v>
      </c>
      <c r="B32" s="23">
        <f>B6+B10</f>
        <v>8182.2</v>
      </c>
      <c r="C32" s="40" t="s">
        <v>44</v>
      </c>
      <c r="D32" s="23">
        <f>D6+D30</f>
        <v>8182.199999999999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</row>
    <row r="33" spans="1:250" ht="27" customHeight="1">
      <c r="A33" s="28"/>
      <c r="B33" s="58"/>
      <c r="C33" s="59"/>
      <c r="D33" s="60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</row>
    <row r="34" spans="1:250" ht="27.75" customHeight="1">
      <c r="A34" s="61"/>
      <c r="B34" s="62"/>
      <c r="C34" s="61"/>
      <c r="D34" s="62"/>
      <c r="E34" s="61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</row>
    <row r="35" spans="1:250" ht="27.75" customHeight="1">
      <c r="A35" s="63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</row>
    <row r="36" spans="1:250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</row>
    <row r="37" spans="1:250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</row>
    <row r="38" spans="1:250" ht="27.75" customHeight="1">
      <c r="A38" s="64"/>
      <c r="B38" s="64"/>
      <c r="C38" s="64"/>
      <c r="D38" s="64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A19" sqref="A19:IV27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8" customWidth="1"/>
  </cols>
  <sheetData>
    <row r="1" spans="1:3" ht="27.75" customHeight="1">
      <c r="A1" s="15" t="s">
        <v>133</v>
      </c>
      <c r="B1" s="15"/>
      <c r="C1" s="15"/>
    </row>
    <row r="2" spans="1:7" s="11" customFormat="1" ht="34.5" customHeight="1">
      <c r="A2" s="16" t="s">
        <v>134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50</v>
      </c>
      <c r="D4" s="18" t="s">
        <v>70</v>
      </c>
      <c r="E4" s="18"/>
      <c r="F4" s="18"/>
      <c r="G4" s="40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135</v>
      </c>
      <c r="E5" s="17" t="s">
        <v>136</v>
      </c>
      <c r="F5" s="17" t="s">
        <v>137</v>
      </c>
      <c r="G5" s="4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41" t="s">
        <v>75</v>
      </c>
      <c r="B6" s="41" t="s">
        <v>76</v>
      </c>
      <c r="C6" s="23">
        <f aca="true" t="shared" si="0" ref="C6:C17">D6+G6</f>
        <v>7196.9</v>
      </c>
      <c r="D6" s="23">
        <f aca="true" t="shared" si="1" ref="D6:D17">E6+F6</f>
        <v>6635.4</v>
      </c>
      <c r="E6" s="23">
        <f aca="true" t="shared" si="2" ref="E6:G6">E7</f>
        <v>5524.4</v>
      </c>
      <c r="F6" s="23">
        <f t="shared" si="2"/>
        <v>1111</v>
      </c>
      <c r="G6" s="23">
        <f t="shared" si="2"/>
        <v>561.5</v>
      </c>
    </row>
    <row r="7" spans="1:7" ht="34.5" customHeight="1">
      <c r="A7" s="41" t="s">
        <v>77</v>
      </c>
      <c r="B7" s="41" t="s">
        <v>78</v>
      </c>
      <c r="C7" s="23">
        <f t="shared" si="0"/>
        <v>7196.9</v>
      </c>
      <c r="D7" s="23">
        <f t="shared" si="1"/>
        <v>6635.4</v>
      </c>
      <c r="E7" s="23">
        <f aca="true" t="shared" si="3" ref="E7:G7">E8+E9</f>
        <v>5524.4</v>
      </c>
      <c r="F7" s="23">
        <f t="shared" si="3"/>
        <v>1111</v>
      </c>
      <c r="G7" s="23">
        <f t="shared" si="3"/>
        <v>561.5</v>
      </c>
    </row>
    <row r="8" spans="1:7" ht="34.5" customHeight="1">
      <c r="A8" s="41" t="s">
        <v>79</v>
      </c>
      <c r="B8" s="41" t="s">
        <v>80</v>
      </c>
      <c r="C8" s="23">
        <f t="shared" si="0"/>
        <v>6635.4</v>
      </c>
      <c r="D8" s="23">
        <f t="shared" si="1"/>
        <v>6635.4</v>
      </c>
      <c r="E8" s="23">
        <v>5524.4</v>
      </c>
      <c r="F8" s="23">
        <v>1111</v>
      </c>
      <c r="G8" s="42"/>
    </row>
    <row r="9" spans="1:7" ht="34.5" customHeight="1">
      <c r="A9" s="41" t="s">
        <v>81</v>
      </c>
      <c r="B9" s="41" t="s">
        <v>82</v>
      </c>
      <c r="C9" s="23">
        <f t="shared" si="0"/>
        <v>561.5</v>
      </c>
      <c r="D9" s="23">
        <f t="shared" si="1"/>
        <v>0</v>
      </c>
      <c r="E9" s="23"/>
      <c r="F9" s="23"/>
      <c r="G9" s="23">
        <v>561.5</v>
      </c>
    </row>
    <row r="10" spans="1:7" ht="34.5" customHeight="1">
      <c r="A10" s="41" t="s">
        <v>83</v>
      </c>
      <c r="B10" s="41" t="s">
        <v>84</v>
      </c>
      <c r="C10" s="23">
        <f t="shared" si="0"/>
        <v>656.9</v>
      </c>
      <c r="D10" s="23">
        <f t="shared" si="1"/>
        <v>656.9</v>
      </c>
      <c r="E10" s="23">
        <f aca="true" t="shared" si="4" ref="E10:G10">E11</f>
        <v>656.9</v>
      </c>
      <c r="F10" s="23">
        <f t="shared" si="4"/>
        <v>0</v>
      </c>
      <c r="G10" s="23">
        <f t="shared" si="4"/>
        <v>0</v>
      </c>
    </row>
    <row r="11" spans="1:7" ht="34.5" customHeight="1">
      <c r="A11" s="41" t="s">
        <v>85</v>
      </c>
      <c r="B11" s="41" t="s">
        <v>86</v>
      </c>
      <c r="C11" s="23">
        <f t="shared" si="0"/>
        <v>656.9</v>
      </c>
      <c r="D11" s="23">
        <f t="shared" si="1"/>
        <v>656.9</v>
      </c>
      <c r="E11" s="23">
        <f aca="true" t="shared" si="5" ref="E11:G11">E12+E13</f>
        <v>656.9</v>
      </c>
      <c r="F11" s="23">
        <f t="shared" si="5"/>
        <v>0</v>
      </c>
      <c r="G11" s="23">
        <f t="shared" si="5"/>
        <v>0</v>
      </c>
    </row>
    <row r="12" spans="1:7" ht="34.5" customHeight="1">
      <c r="A12" s="41" t="s">
        <v>87</v>
      </c>
      <c r="B12" s="41" t="s">
        <v>88</v>
      </c>
      <c r="C12" s="23">
        <f t="shared" si="0"/>
        <v>437.9</v>
      </c>
      <c r="D12" s="23">
        <f t="shared" si="1"/>
        <v>437.9</v>
      </c>
      <c r="E12" s="23">
        <v>437.9</v>
      </c>
      <c r="F12" s="23"/>
      <c r="G12" s="42"/>
    </row>
    <row r="13" spans="1:7" ht="34.5" customHeight="1">
      <c r="A13" s="41" t="s">
        <v>89</v>
      </c>
      <c r="B13" s="41" t="s">
        <v>90</v>
      </c>
      <c r="C13" s="23">
        <f t="shared" si="0"/>
        <v>219</v>
      </c>
      <c r="D13" s="23">
        <f t="shared" si="1"/>
        <v>219</v>
      </c>
      <c r="E13" s="23">
        <v>219</v>
      </c>
      <c r="F13" s="23"/>
      <c r="G13" s="42"/>
    </row>
    <row r="14" spans="1:7" ht="34.5" customHeight="1">
      <c r="A14" s="41" t="s">
        <v>91</v>
      </c>
      <c r="B14" s="41" t="s">
        <v>92</v>
      </c>
      <c r="C14" s="23">
        <f t="shared" si="0"/>
        <v>328.4</v>
      </c>
      <c r="D14" s="23">
        <f t="shared" si="1"/>
        <v>328.4</v>
      </c>
      <c r="E14" s="23">
        <f aca="true" t="shared" si="6" ref="E14:G14">E15</f>
        <v>328.4</v>
      </c>
      <c r="F14" s="23">
        <f t="shared" si="6"/>
        <v>0</v>
      </c>
      <c r="G14" s="23">
        <f t="shared" si="6"/>
        <v>0</v>
      </c>
    </row>
    <row r="15" spans="1:7" ht="34.5" customHeight="1">
      <c r="A15" s="41" t="s">
        <v>93</v>
      </c>
      <c r="B15" s="41" t="s">
        <v>94</v>
      </c>
      <c r="C15" s="23">
        <f t="shared" si="0"/>
        <v>328.4</v>
      </c>
      <c r="D15" s="23">
        <f t="shared" si="1"/>
        <v>328.4</v>
      </c>
      <c r="E15" s="23">
        <f aca="true" t="shared" si="7" ref="E15:G15">E16+E17</f>
        <v>328.4</v>
      </c>
      <c r="F15" s="23">
        <f t="shared" si="7"/>
        <v>0</v>
      </c>
      <c r="G15" s="23">
        <f t="shared" si="7"/>
        <v>0</v>
      </c>
    </row>
    <row r="16" spans="1:7" ht="34.5" customHeight="1">
      <c r="A16" s="41" t="s">
        <v>95</v>
      </c>
      <c r="B16" s="41" t="s">
        <v>96</v>
      </c>
      <c r="C16" s="23">
        <f t="shared" si="0"/>
        <v>273.7</v>
      </c>
      <c r="D16" s="23">
        <f t="shared" si="1"/>
        <v>273.7</v>
      </c>
      <c r="E16" s="23">
        <v>273.7</v>
      </c>
      <c r="F16" s="23"/>
      <c r="G16" s="42"/>
    </row>
    <row r="17" spans="1:7" ht="34.5" customHeight="1">
      <c r="A17" s="41" t="s">
        <v>97</v>
      </c>
      <c r="B17" s="41" t="s">
        <v>98</v>
      </c>
      <c r="C17" s="23">
        <f t="shared" si="0"/>
        <v>54.7</v>
      </c>
      <c r="D17" s="23">
        <f t="shared" si="1"/>
        <v>54.7</v>
      </c>
      <c r="E17" s="23">
        <v>54.7</v>
      </c>
      <c r="F17" s="23"/>
      <c r="G17" s="42"/>
    </row>
    <row r="18" spans="1:7" ht="34.5" customHeight="1">
      <c r="A18" s="26" t="s">
        <v>138</v>
      </c>
      <c r="B18" s="26" t="s">
        <v>69</v>
      </c>
      <c r="C18" s="23">
        <f aca="true" t="shared" si="8" ref="C18:G18">C6+C10+C14</f>
        <v>8182.199999999999</v>
      </c>
      <c r="D18" s="23">
        <f t="shared" si="8"/>
        <v>7620.699999999999</v>
      </c>
      <c r="E18" s="23">
        <f t="shared" si="8"/>
        <v>6509.699999999999</v>
      </c>
      <c r="F18" s="23">
        <f t="shared" si="8"/>
        <v>1111</v>
      </c>
      <c r="G18" s="23">
        <f t="shared" si="8"/>
        <v>561.5</v>
      </c>
    </row>
    <row r="19" spans="1:7" ht="27.75" customHeight="1">
      <c r="A19" s="43" t="s">
        <v>100</v>
      </c>
      <c r="B19" s="43"/>
      <c r="C19" s="43"/>
      <c r="D19" s="44"/>
      <c r="E19" s="44"/>
      <c r="F19" s="44"/>
      <c r="G19" s="44"/>
    </row>
  </sheetData>
  <sheetProtection/>
  <mergeCells count="4">
    <mergeCell ref="A4:A5"/>
    <mergeCell ref="B4:B5"/>
    <mergeCell ref="C4:C5"/>
    <mergeCell ref="G4:G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showGridLines="0" showZeros="0" tabSelected="1" view="pageBreakPreview" zoomScale="85" zoomScaleNormal="115" zoomScaleSheetLayoutView="85" workbookViewId="0" topLeftCell="A34">
      <selection activeCell="D51" sqref="D51"/>
    </sheetView>
  </sheetViews>
  <sheetFormatPr defaultColWidth="9.16015625" defaultRowHeight="12.75" customHeight="1"/>
  <cols>
    <col min="1" max="1" width="28.16015625" style="38" customWidth="1"/>
    <col min="2" max="2" width="31.5" style="38" customWidth="1"/>
    <col min="3" max="5" width="24.66015625" style="38" customWidth="1"/>
    <col min="6" max="243" width="7.66015625" style="38" customWidth="1"/>
    <col min="244" max="16384" width="9.16015625" style="38" customWidth="1"/>
  </cols>
  <sheetData>
    <row r="1" spans="1:2" ht="33.75" customHeight="1">
      <c r="A1" s="15" t="s">
        <v>139</v>
      </c>
      <c r="B1" s="15"/>
    </row>
    <row r="2" spans="1:243" ht="39.75" customHeight="1">
      <c r="A2" s="16" t="s">
        <v>140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141</v>
      </c>
      <c r="B4" s="17"/>
      <c r="C4" s="18" t="s">
        <v>142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135</v>
      </c>
      <c r="D5" s="17" t="s">
        <v>136</v>
      </c>
      <c r="E5" s="17" t="s">
        <v>137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27">
        <v>301</v>
      </c>
      <c r="B6" s="21" t="s">
        <v>143</v>
      </c>
      <c r="C6" s="23">
        <f aca="true" t="shared" si="0" ref="C6:C42">D6+E6</f>
        <v>6456.299999999999</v>
      </c>
      <c r="D6" s="23">
        <f>SUM(D7:D16)</f>
        <v>6456.299999999999</v>
      </c>
      <c r="E6" s="23">
        <f>SUM(E7:E16)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27">
        <v>30101</v>
      </c>
      <c r="B7" s="21" t="s">
        <v>144</v>
      </c>
      <c r="C7" s="23">
        <f t="shared" si="0"/>
        <v>992</v>
      </c>
      <c r="D7" s="23">
        <v>992</v>
      </c>
      <c r="E7" s="2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27">
        <v>30102</v>
      </c>
      <c r="B8" s="21" t="s">
        <v>145</v>
      </c>
      <c r="C8" s="23">
        <f t="shared" si="0"/>
        <v>1480</v>
      </c>
      <c r="D8" s="23">
        <v>1480</v>
      </c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27">
        <v>30103</v>
      </c>
      <c r="B9" s="21" t="s">
        <v>146</v>
      </c>
      <c r="C9" s="23">
        <f t="shared" si="0"/>
        <v>689.6</v>
      </c>
      <c r="D9" s="23">
        <v>689.6</v>
      </c>
      <c r="E9" s="2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27">
        <v>30108</v>
      </c>
      <c r="B10" s="39" t="s">
        <v>147</v>
      </c>
      <c r="C10" s="23">
        <f t="shared" si="0"/>
        <v>437.9</v>
      </c>
      <c r="D10" s="23">
        <v>437.9</v>
      </c>
      <c r="E10" s="2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27">
        <v>30109</v>
      </c>
      <c r="B11" s="39" t="s">
        <v>148</v>
      </c>
      <c r="C11" s="23">
        <f t="shared" si="0"/>
        <v>219</v>
      </c>
      <c r="D11" s="23">
        <v>219</v>
      </c>
      <c r="E11" s="2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27">
        <v>30110</v>
      </c>
      <c r="B12" s="39" t="s">
        <v>149</v>
      </c>
      <c r="C12" s="23">
        <f t="shared" si="0"/>
        <v>273.7</v>
      </c>
      <c r="D12" s="23">
        <v>273.7</v>
      </c>
      <c r="E12" s="2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27">
        <v>30111</v>
      </c>
      <c r="B13" s="39" t="s">
        <v>150</v>
      </c>
      <c r="C13" s="23">
        <f t="shared" si="0"/>
        <v>54.7</v>
      </c>
      <c r="D13" s="23">
        <v>54.7</v>
      </c>
      <c r="E13" s="2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27">
        <v>30112</v>
      </c>
      <c r="B14" s="39" t="s">
        <v>151</v>
      </c>
      <c r="C14" s="23">
        <f t="shared" si="0"/>
        <v>19.2</v>
      </c>
      <c r="D14" s="23">
        <v>19.2</v>
      </c>
      <c r="E14" s="2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27">
        <v>30113</v>
      </c>
      <c r="B15" s="39" t="s">
        <v>152</v>
      </c>
      <c r="C15" s="23">
        <f t="shared" si="0"/>
        <v>1630</v>
      </c>
      <c r="D15" s="23">
        <v>1630</v>
      </c>
      <c r="E15" s="2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27">
        <v>30199</v>
      </c>
      <c r="B16" s="39" t="s">
        <v>153</v>
      </c>
      <c r="C16" s="23">
        <f t="shared" si="0"/>
        <v>660.2</v>
      </c>
      <c r="D16" s="23">
        <v>660.2</v>
      </c>
      <c r="E16" s="2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27">
        <v>302</v>
      </c>
      <c r="B17" s="39" t="s">
        <v>154</v>
      </c>
      <c r="C17" s="23">
        <f t="shared" si="0"/>
        <v>1111</v>
      </c>
      <c r="D17" s="23">
        <f>SUM(D18:D37)</f>
        <v>0</v>
      </c>
      <c r="E17" s="23">
        <f>SUM(E18:E37)</f>
        <v>1111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27">
        <v>30201</v>
      </c>
      <c r="B18" s="39" t="s">
        <v>155</v>
      </c>
      <c r="C18" s="23">
        <f t="shared" si="0"/>
        <v>7</v>
      </c>
      <c r="D18" s="23"/>
      <c r="E18" s="23">
        <v>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27">
        <v>30202</v>
      </c>
      <c r="B19" s="39" t="s">
        <v>156</v>
      </c>
      <c r="C19" s="23">
        <f t="shared" si="0"/>
        <v>0.7</v>
      </c>
      <c r="D19" s="23"/>
      <c r="E19" s="23">
        <v>0.7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27">
        <v>30203</v>
      </c>
      <c r="B20" s="39" t="s">
        <v>157</v>
      </c>
      <c r="C20" s="23">
        <f t="shared" si="0"/>
        <v>0</v>
      </c>
      <c r="D20" s="23"/>
      <c r="E20" s="2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27">
        <v>30204</v>
      </c>
      <c r="B21" s="39" t="s">
        <v>158</v>
      </c>
      <c r="C21" s="23">
        <f t="shared" si="0"/>
        <v>0</v>
      </c>
      <c r="D21" s="23"/>
      <c r="E21" s="2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27">
        <v>30205</v>
      </c>
      <c r="B22" s="39" t="s">
        <v>159</v>
      </c>
      <c r="C22" s="23">
        <f t="shared" si="0"/>
        <v>4.5</v>
      </c>
      <c r="D22" s="23"/>
      <c r="E22" s="23">
        <v>4.5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27">
        <v>30206</v>
      </c>
      <c r="B23" s="39" t="s">
        <v>160</v>
      </c>
      <c r="C23" s="23">
        <f t="shared" si="0"/>
        <v>80</v>
      </c>
      <c r="D23" s="23"/>
      <c r="E23" s="23">
        <v>80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27">
        <v>30207</v>
      </c>
      <c r="B24" s="39" t="s">
        <v>161</v>
      </c>
      <c r="C24" s="23">
        <f t="shared" si="0"/>
        <v>10</v>
      </c>
      <c r="D24" s="23"/>
      <c r="E24" s="23">
        <v>10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27">
        <v>30208</v>
      </c>
      <c r="B25" s="39" t="s">
        <v>162</v>
      </c>
      <c r="C25" s="23">
        <f t="shared" si="0"/>
        <v>44.9</v>
      </c>
      <c r="D25" s="23"/>
      <c r="E25" s="23">
        <v>44.9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27">
        <v>30209</v>
      </c>
      <c r="B26" s="39" t="s">
        <v>163</v>
      </c>
      <c r="C26" s="23">
        <f t="shared" si="0"/>
        <v>417</v>
      </c>
      <c r="D26" s="23"/>
      <c r="E26" s="23">
        <v>417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27">
        <v>30211</v>
      </c>
      <c r="B27" s="39" t="s">
        <v>164</v>
      </c>
      <c r="C27" s="23">
        <f t="shared" si="0"/>
        <v>1.8</v>
      </c>
      <c r="D27" s="23"/>
      <c r="E27" s="23">
        <v>1.8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34.5" customHeight="1">
      <c r="A28" s="27">
        <v>30213</v>
      </c>
      <c r="B28" s="39" t="s">
        <v>165</v>
      </c>
      <c r="C28" s="23">
        <f t="shared" si="0"/>
        <v>12.8</v>
      </c>
      <c r="D28" s="23"/>
      <c r="E28" s="23">
        <v>12.8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34.5" customHeight="1">
      <c r="A29" s="27">
        <v>30214</v>
      </c>
      <c r="B29" s="39" t="s">
        <v>166</v>
      </c>
      <c r="C29" s="23">
        <f t="shared" si="0"/>
        <v>227.7</v>
      </c>
      <c r="D29" s="23"/>
      <c r="E29" s="23">
        <v>227.7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34.5" customHeight="1">
      <c r="A30" s="27">
        <v>30216</v>
      </c>
      <c r="B30" s="39" t="s">
        <v>167</v>
      </c>
      <c r="C30" s="23">
        <f t="shared" si="0"/>
        <v>0.2</v>
      </c>
      <c r="D30" s="23"/>
      <c r="E30" s="23">
        <v>0.2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34.5" customHeight="1">
      <c r="A31" s="27">
        <v>30224</v>
      </c>
      <c r="B31" s="39" t="s">
        <v>168</v>
      </c>
      <c r="C31" s="23">
        <f t="shared" si="0"/>
        <v>0</v>
      </c>
      <c r="D31" s="23"/>
      <c r="E31" s="2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3" ht="34.5" customHeight="1">
      <c r="A32" s="27">
        <v>30226</v>
      </c>
      <c r="B32" s="39" t="s">
        <v>169</v>
      </c>
      <c r="C32" s="23">
        <f t="shared" si="0"/>
        <v>0</v>
      </c>
      <c r="D32" s="23"/>
      <c r="E32" s="2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1:243" ht="34.5" customHeight="1">
      <c r="A33" s="27">
        <v>30228</v>
      </c>
      <c r="B33" s="39" t="s">
        <v>170</v>
      </c>
      <c r="C33" s="23">
        <f t="shared" si="0"/>
        <v>43.8</v>
      </c>
      <c r="D33" s="23"/>
      <c r="E33" s="23">
        <v>43.8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1:243" ht="34.5" customHeight="1">
      <c r="A34" s="27">
        <v>30229</v>
      </c>
      <c r="B34" s="39" t="s">
        <v>171</v>
      </c>
      <c r="C34" s="23">
        <f t="shared" si="0"/>
        <v>53.2</v>
      </c>
      <c r="D34" s="23"/>
      <c r="E34" s="23">
        <v>53.2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</row>
    <row r="35" spans="1:243" ht="34.5" customHeight="1">
      <c r="A35" s="27">
        <v>30231</v>
      </c>
      <c r="B35" s="39" t="s">
        <v>172</v>
      </c>
      <c r="C35" s="23">
        <f t="shared" si="0"/>
        <v>18.4</v>
      </c>
      <c r="D35" s="23"/>
      <c r="E35" s="23">
        <v>18.4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</row>
    <row r="36" spans="1:243" ht="34.5" customHeight="1">
      <c r="A36" s="27">
        <v>30239</v>
      </c>
      <c r="B36" s="39" t="s">
        <v>173</v>
      </c>
      <c r="C36" s="23">
        <f t="shared" si="0"/>
        <v>189</v>
      </c>
      <c r="D36" s="23"/>
      <c r="E36" s="23">
        <v>189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34.5" customHeight="1">
      <c r="A37" s="27">
        <v>30299</v>
      </c>
      <c r="B37" s="39" t="s">
        <v>174</v>
      </c>
      <c r="C37" s="23">
        <f t="shared" si="0"/>
        <v>0</v>
      </c>
      <c r="D37" s="23"/>
      <c r="E37" s="2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5" ht="29.25" customHeight="1">
      <c r="A38" s="27">
        <v>303</v>
      </c>
      <c r="B38" s="39" t="s">
        <v>175</v>
      </c>
      <c r="C38" s="23">
        <f t="shared" si="0"/>
        <v>53.4</v>
      </c>
      <c r="D38" s="23">
        <f>SUM(D39:D40)</f>
        <v>53.4</v>
      </c>
      <c r="E38" s="23">
        <f>SUM(E39:E40)</f>
        <v>0</v>
      </c>
    </row>
    <row r="39" spans="1:256" ht="29.25" customHeight="1">
      <c r="A39" s="27">
        <v>30302</v>
      </c>
      <c r="B39" s="39" t="s">
        <v>176</v>
      </c>
      <c r="C39" s="23">
        <f t="shared" si="0"/>
        <v>52.6</v>
      </c>
      <c r="D39" s="23">
        <v>52.6</v>
      </c>
      <c r="E39" s="23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9.25" customHeight="1">
      <c r="A40" s="27">
        <v>30305</v>
      </c>
      <c r="B40" s="39" t="s">
        <v>177</v>
      </c>
      <c r="C40" s="23">
        <f t="shared" si="0"/>
        <v>0.8</v>
      </c>
      <c r="D40" s="23">
        <v>0.8</v>
      </c>
      <c r="E40" s="23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9.25" customHeight="1">
      <c r="A41" s="27">
        <v>310</v>
      </c>
      <c r="B41" s="39" t="s">
        <v>178</v>
      </c>
      <c r="C41" s="23">
        <f t="shared" si="0"/>
        <v>0</v>
      </c>
      <c r="D41" s="23">
        <f>D42</f>
        <v>0</v>
      </c>
      <c r="E41" s="23">
        <f>E42</f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9.25" customHeight="1">
      <c r="A42" s="27">
        <v>31002</v>
      </c>
      <c r="B42" s="39" t="s">
        <v>179</v>
      </c>
      <c r="C42" s="23">
        <f t="shared" si="0"/>
        <v>0</v>
      </c>
      <c r="D42" s="23"/>
      <c r="E42" s="23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9.25" customHeight="1">
      <c r="A43" s="27"/>
      <c r="B43" s="39" t="s">
        <v>69</v>
      </c>
      <c r="C43" s="23">
        <f>C6+C17+C38+C41</f>
        <v>7620.699999999999</v>
      </c>
      <c r="D43" s="23">
        <f>D6+D17+D38+D41</f>
        <v>6509.699999999999</v>
      </c>
      <c r="E43" s="23">
        <f>E6+E17+E38+E41</f>
        <v>1111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</sheetData>
  <sheetProtection/>
  <mergeCells count="1">
    <mergeCell ref="A4:B4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E8" sqref="E8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5" t="s">
        <v>180</v>
      </c>
      <c r="B1" s="30"/>
      <c r="C1" s="30"/>
      <c r="D1" s="30"/>
      <c r="E1" s="30"/>
      <c r="F1" s="30"/>
    </row>
    <row r="2" spans="1:6" ht="42" customHeight="1">
      <c r="A2" s="4" t="s">
        <v>181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2" t="s">
        <v>2</v>
      </c>
    </row>
    <row r="5" spans="1:9" ht="64.5" customHeight="1">
      <c r="A5" s="33" t="s">
        <v>182</v>
      </c>
      <c r="B5" s="33" t="s">
        <v>183</v>
      </c>
      <c r="C5" s="34" t="s">
        <v>184</v>
      </c>
      <c r="D5" s="34"/>
      <c r="E5" s="34"/>
      <c r="F5" s="34" t="s">
        <v>185</v>
      </c>
      <c r="H5" s="35"/>
      <c r="I5" s="35"/>
    </row>
    <row r="6" spans="1:9" ht="64.5" customHeight="1">
      <c r="A6" s="33"/>
      <c r="B6" s="33"/>
      <c r="C6" s="34" t="s">
        <v>186</v>
      </c>
      <c r="D6" s="33" t="s">
        <v>187</v>
      </c>
      <c r="E6" s="33" t="s">
        <v>188</v>
      </c>
      <c r="F6" s="34"/>
      <c r="H6" s="36"/>
      <c r="I6" s="35"/>
    </row>
    <row r="7" spans="1:9" ht="64.5" customHeight="1">
      <c r="A7" s="34">
        <f>B7+C7+F7</f>
        <v>58.199999999999996</v>
      </c>
      <c r="B7" s="34"/>
      <c r="C7" s="34">
        <f>D7+E7</f>
        <v>58.199999999999996</v>
      </c>
      <c r="D7" s="34">
        <v>39.8</v>
      </c>
      <c r="E7" s="34">
        <v>18.4</v>
      </c>
      <c r="F7" s="34"/>
      <c r="H7" s="35"/>
      <c r="I7" s="35"/>
    </row>
    <row r="8" spans="1:6" ht="51" customHeight="1">
      <c r="A8" s="37"/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6" sqref="A6:B13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189</v>
      </c>
      <c r="B1" s="15"/>
    </row>
    <row r="2" spans="1:5" s="11" customFormat="1" ht="34.5" customHeight="1">
      <c r="A2" s="16" t="s">
        <v>190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191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135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192</v>
      </c>
      <c r="C15" s="22"/>
      <c r="D15" s="23"/>
      <c r="E15" s="23"/>
    </row>
    <row r="16" spans="1:2" ht="27.75" customHeight="1">
      <c r="A16" s="28" t="s">
        <v>100</v>
      </c>
      <c r="B16" s="28"/>
    </row>
  </sheetData>
  <sheetProtection/>
  <mergeCells count="2">
    <mergeCell ref="A4:A5"/>
    <mergeCell ref="B4:B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贾勇鹏</cp:lastModifiedBy>
  <cp:lastPrinted>2022-01-22T11:15:23Z</cp:lastPrinted>
  <dcterms:created xsi:type="dcterms:W3CDTF">2016-02-19T02:32:40Z</dcterms:created>
  <dcterms:modified xsi:type="dcterms:W3CDTF">2024-02-23T08:16:20Z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