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2" r:id="rId1"/>
  </sheets>
  <definedNames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<sst xmlns="http://schemas.openxmlformats.org/spreadsheetml/2006/main" count="85" uniqueCount="58">
  <si>
    <t>附件1</t>
  </si>
  <si>
    <t>拨付2021年外国留学生政府奖学金资金明细表</t>
  </si>
  <si>
    <t>单位：万元</t>
  </si>
  <si>
    <t>序号</t>
  </si>
  <si>
    <t>主管部门/预算单位</t>
  </si>
  <si>
    <t>一般公共预算
支出功能分类科目</t>
  </si>
  <si>
    <t>政府预算支出经济分类科目</t>
  </si>
  <si>
    <t>合计</t>
  </si>
  <si>
    <t>50501 工资福利支出</t>
  </si>
  <si>
    <t>50502 商品和服务支出</t>
  </si>
  <si>
    <t>50601 资本性支出（一)</t>
  </si>
  <si>
    <t>50902 助学金</t>
  </si>
  <si>
    <t>合 计</t>
  </si>
  <si>
    <t>一</t>
  </si>
  <si>
    <t>天津市教育委员会</t>
  </si>
  <si>
    <t>天津市教育委员会办公室（天津大学）</t>
  </si>
  <si>
    <t>2050205 高等教育</t>
  </si>
  <si>
    <t>天津市教育委员会办公室（南开大学）</t>
  </si>
  <si>
    <t>天津师范大学</t>
  </si>
  <si>
    <t>天津工业大学</t>
  </si>
  <si>
    <t>天津理工大学</t>
  </si>
  <si>
    <t>天津财经大学</t>
  </si>
  <si>
    <t>天津科技大学</t>
  </si>
  <si>
    <t>天津商业大学</t>
  </si>
  <si>
    <t>天津医科大学</t>
  </si>
  <si>
    <t>天津中医药大学</t>
  </si>
  <si>
    <t>天津职业技术师范大学</t>
  </si>
  <si>
    <t>天津外国语大学</t>
  </si>
  <si>
    <t>天津城建大学</t>
  </si>
  <si>
    <t>天津市教育委员会办公室（中国民航大学）</t>
  </si>
  <si>
    <t>天津音乐学院</t>
  </si>
  <si>
    <t>天津美术学院</t>
  </si>
  <si>
    <t>天津农学院</t>
  </si>
  <si>
    <t>天津海运职业学院</t>
  </si>
  <si>
    <t>2050305 高等职业教育</t>
  </si>
  <si>
    <t>二</t>
  </si>
  <si>
    <t>天津市体育局</t>
  </si>
  <si>
    <t>天津体育学院</t>
  </si>
  <si>
    <t>三</t>
  </si>
  <si>
    <t>天津市人力资源和社会保障局</t>
  </si>
  <si>
    <t>天津铁道职业技术学院</t>
  </si>
  <si>
    <t>四</t>
  </si>
  <si>
    <t>天津商务职业学院</t>
  </si>
  <si>
    <t>五</t>
  </si>
  <si>
    <t>天津中德应用技术大学</t>
  </si>
  <si>
    <t>六</t>
  </si>
  <si>
    <t>天津中环电子信息集团有限公司</t>
  </si>
  <si>
    <t>天津电子信息职业技术学院</t>
  </si>
  <si>
    <t>七</t>
  </si>
  <si>
    <t>天津渤海化工集团有限责任公司</t>
  </si>
  <si>
    <t>天津渤海职业技术学院</t>
  </si>
  <si>
    <t>八</t>
  </si>
  <si>
    <t>天津渤海轻工投资集团有限公司</t>
  </si>
  <si>
    <t>天津现代职业技术学院</t>
  </si>
  <si>
    <t>天津轻工职业技术学院</t>
  </si>
  <si>
    <t>九</t>
  </si>
  <si>
    <t>天津市交通（集团）有限公司</t>
  </si>
  <si>
    <t>天津交通职业学院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</si>
</sst>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76" formatCode="00"/>
    <numFmt numFmtId="42" formatCode="_ &quot;￥&quot;* #,##0_ ;_ &quot;￥&quot;* \-#,##0_ ;_ &quot;￥&quot;* &quot;-&quot;_ ;_ @_ "/>
    <numFmt numFmtId="41" formatCode="_ * #,##0_ ;_ * \-#,##0_ ;_ * &quot;-&quot;_ ;_ @_ "/>
    <numFmt numFmtId="177" formatCode="0.00000_ "/>
    <numFmt numFmtId="44" formatCode="_ &quot;￥&quot;* #,##0.00_ ;_ &quot;￥&quot;* \-#,##0.00_ ;_ &quot;￥&quot;* &quot;-&quot;??_ ;_ @_ "/>
    <numFmt numFmtId="178" formatCode="0.00_);[Red]\(0.00\)"/>
    <numFmt numFmtId="179" formatCode="#,##0_);[Red]\(#,##0\)"/>
    <numFmt numFmtId="180" formatCode="0.00_)"/>
  </numFmts>
  <fonts count="33">
    <font>
      <sz val="12"/>
      <name val="宋体"/>
      <charset val="134"/>
    </font>
    <font>
      <b/>
      <sz val="12"/>
      <color rgb="FFFF0000"/>
      <name val="宋体"/>
      <charset val="134"/>
    </font>
    <font>
      <b/>
      <sz val="12"/>
      <name val="宋体"/>
      <charset val="134"/>
    </font>
    <font>
      <sz val="16"/>
      <name val="黑体"/>
      <charset val="134"/>
    </font>
    <font>
      <sz val="18"/>
      <name val="方正小标宋简体"/>
      <charset val="134"/>
    </font>
    <font>
      <sz val="16"/>
      <name val="方正小标宋简体"/>
      <charset val="134"/>
    </font>
    <font>
      <sz val="10"/>
      <name val="宋体"/>
      <charset val="134"/>
      <scheme val="minor"/>
    </font>
    <font>
      <b/>
      <sz val="10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</font>
    <font>
      <sz val="10"/>
      <name val="等线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Calibri"/>
      <charset val="134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1">
    <xf numFmtId="0" fontId="0" fillId="0" borderId="0">
      <alignment vertical="center"/>
    </xf>
    <xf numFmtId="0" fontId="0" fillId="0" borderId="0">
      <alignment vertical="center"/>
    </xf>
    <xf numFmtId="0" fontId="28" fillId="0" borderId="0"/>
    <xf numFmtId="0" fontId="12" fillId="18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9" fillId="12" borderId="10" applyNumberFormat="false" applyAlignment="false" applyProtection="false">
      <alignment vertical="center"/>
    </xf>
    <xf numFmtId="0" fontId="23" fillId="17" borderId="13" applyNumberFormat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26" fillId="0" borderId="12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2" fillId="0" borderId="12" applyNumberFormat="false" applyFill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41" fontId="24" fillId="0" borderId="0" applyFont="false" applyFill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4" fillId="0" borderId="8" applyNumberFormat="false" applyFill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43" fontId="24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42" fontId="24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24" fillId="24" borderId="14" applyNumberFormat="false" applyFont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29" fillId="27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31" fillId="28" borderId="0" applyNumberFormat="false" applyBorder="false" applyAlignment="false" applyProtection="false">
      <alignment vertical="center"/>
    </xf>
    <xf numFmtId="0" fontId="30" fillId="12" borderId="15" applyNumberFormat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2" fillId="33" borderId="0" applyNumberFormat="false" applyBorder="false" applyAlignment="false" applyProtection="false">
      <alignment vertical="center"/>
    </xf>
    <xf numFmtId="9" fontId="24" fillId="0" borderId="0" applyFont="false" applyFill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44" fontId="24" fillId="0" borderId="0" applyFont="false" applyFill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32" fillId="31" borderId="15" applyNumberFormat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true">
      <alignment vertical="top"/>
    </xf>
    <xf numFmtId="0" fontId="1" fillId="0" borderId="0" xfId="0" applyFont="true" applyAlignment="true">
      <alignment vertical="center"/>
    </xf>
    <xf numFmtId="0" fontId="2" fillId="0" borderId="0" xfId="0" applyFont="true" applyAlignment="true">
      <alignment vertical="center"/>
    </xf>
    <xf numFmtId="0" fontId="0" fillId="0" borderId="0" xfId="0" applyFont="true" applyAlignment="true">
      <alignment vertical="center"/>
    </xf>
    <xf numFmtId="0" fontId="0" fillId="0" borderId="0" xfId="0" applyAlignment="true">
      <alignment vertical="center"/>
    </xf>
    <xf numFmtId="176" fontId="0" fillId="0" borderId="0" xfId="0" applyNumberFormat="true" applyAlignment="true">
      <alignment horizontal="center" vertical="center"/>
    </xf>
    <xf numFmtId="0" fontId="0" fillId="0" borderId="0" xfId="0" applyAlignment="true">
      <alignment horizontal="left" vertical="center"/>
    </xf>
    <xf numFmtId="0" fontId="3" fillId="0" borderId="0" xfId="0" applyFont="true" applyAlignment="true">
      <alignment horizontal="left" vertical="center"/>
    </xf>
    <xf numFmtId="0" fontId="4" fillId="0" borderId="0" xfId="0" applyFont="true" applyFill="true" applyBorder="true" applyAlignment="true">
      <alignment horizontal="center"/>
    </xf>
    <xf numFmtId="176" fontId="5" fillId="0" borderId="0" xfId="0" applyNumberFormat="true" applyFont="true" applyFill="true" applyBorder="true" applyAlignment="true">
      <alignment horizontal="center" vertical="center"/>
    </xf>
    <xf numFmtId="0" fontId="5" fillId="0" borderId="0" xfId="0" applyFont="true" applyFill="true" applyBorder="true" applyAlignment="true">
      <alignment horizontal="left" vertical="center"/>
    </xf>
    <xf numFmtId="0" fontId="6" fillId="0" borderId="0" xfId="0" applyFont="true" applyFill="true" applyBorder="true" applyAlignment="true">
      <alignment horizontal="right" vertical="center"/>
    </xf>
    <xf numFmtId="176" fontId="7" fillId="0" borderId="1" xfId="0" applyNumberFormat="true" applyFont="true" applyBorder="true" applyAlignment="true">
      <alignment horizontal="center" vertical="center"/>
    </xf>
    <xf numFmtId="179" fontId="8" fillId="0" borderId="2" xfId="2" applyNumberFormat="true" applyFont="true" applyFill="true" applyBorder="true" applyAlignment="true">
      <alignment horizontal="center" vertical="center" wrapText="true"/>
    </xf>
    <xf numFmtId="179" fontId="8" fillId="0" borderId="1" xfId="2" applyNumberFormat="true" applyFont="true" applyFill="true" applyBorder="true" applyAlignment="true">
      <alignment horizontal="center" vertical="center" wrapText="true"/>
    </xf>
    <xf numFmtId="0" fontId="7" fillId="0" borderId="3" xfId="0" applyFont="true" applyBorder="true" applyAlignment="true">
      <alignment horizontal="center" vertical="center"/>
    </xf>
    <xf numFmtId="179" fontId="8" fillId="0" borderId="4" xfId="2" applyNumberFormat="true" applyFont="true" applyFill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179" fontId="7" fillId="0" borderId="1" xfId="2" applyNumberFormat="true" applyFont="true" applyFill="true" applyBorder="true" applyAlignment="true">
      <alignment horizontal="center" vertical="center" wrapText="true"/>
    </xf>
    <xf numFmtId="178" fontId="7" fillId="0" borderId="1" xfId="2" applyNumberFormat="true" applyFont="true" applyFill="true" applyBorder="true" applyAlignment="true">
      <alignment horizontal="right" vertical="center" wrapText="true"/>
    </xf>
    <xf numFmtId="180" fontId="9" fillId="0" borderId="5" xfId="0" applyNumberFormat="true" applyFont="true" applyBorder="true" applyAlignment="true">
      <alignment horizontal="right" vertical="center"/>
    </xf>
    <xf numFmtId="177" fontId="7" fillId="0" borderId="1" xfId="0" applyNumberFormat="true" applyFont="true" applyFill="true" applyBorder="true" applyAlignment="true">
      <alignment horizontal="left" vertical="center" wrapText="true"/>
    </xf>
    <xf numFmtId="176" fontId="10" fillId="0" borderId="1" xfId="0" applyNumberFormat="true" applyFont="true" applyBorder="true" applyAlignment="true">
      <alignment horizontal="center" vertical="center"/>
    </xf>
    <xf numFmtId="177" fontId="10" fillId="0" borderId="1" xfId="0" applyNumberFormat="true" applyFont="true" applyFill="true" applyBorder="true" applyAlignment="true">
      <alignment horizontal="left" vertical="center" wrapText="true" indent="1" readingOrder="1"/>
    </xf>
    <xf numFmtId="178" fontId="10" fillId="0" borderId="1" xfId="2" applyNumberFormat="true" applyFont="true" applyFill="true" applyBorder="true" applyAlignment="true">
      <alignment horizontal="center" vertical="center" wrapText="true"/>
    </xf>
    <xf numFmtId="180" fontId="6" fillId="0" borderId="5" xfId="0" applyNumberFormat="true" applyFont="true" applyBorder="true" applyAlignment="true">
      <alignment horizontal="right" vertical="center"/>
    </xf>
    <xf numFmtId="177" fontId="10" fillId="0" borderId="1" xfId="0" applyNumberFormat="true" applyFont="true" applyFill="true" applyBorder="true" applyAlignment="true">
      <alignment horizontal="left" vertical="center" wrapText="true" indent="1"/>
    </xf>
    <xf numFmtId="0" fontId="7" fillId="0" borderId="6" xfId="0" applyFont="true" applyBorder="true" applyAlignment="true">
      <alignment horizontal="center" vertical="center"/>
    </xf>
    <xf numFmtId="0" fontId="7" fillId="0" borderId="7" xfId="0" applyFont="true" applyBorder="true" applyAlignment="true">
      <alignment horizontal="center" vertical="center"/>
    </xf>
    <xf numFmtId="180" fontId="6" fillId="0" borderId="1" xfId="0" applyNumberFormat="true" applyFont="true" applyBorder="true" applyAlignment="true">
      <alignment horizontal="right" vertical="center"/>
    </xf>
    <xf numFmtId="178" fontId="10" fillId="2" borderId="1" xfId="0" applyNumberFormat="true" applyFont="true" applyFill="true" applyBorder="true" applyAlignment="true">
      <alignment horizontal="right" vertical="center"/>
    </xf>
    <xf numFmtId="178" fontId="10" fillId="0" borderId="1" xfId="0" applyNumberFormat="true" applyFont="true" applyBorder="true" applyAlignment="true">
      <alignment horizontal="right" vertical="center"/>
    </xf>
    <xf numFmtId="178" fontId="11" fillId="0" borderId="1" xfId="0" applyNumberFormat="true" applyFont="true" applyBorder="true" applyAlignment="true">
      <alignment horizontal="right" vertical="center"/>
    </xf>
  </cellXfs>
  <cellStyles count="51">
    <cellStyle name="常规" xfId="0" builtinId="0"/>
    <cellStyle name="常规 2" xfId="1"/>
    <cellStyle name="常规_Sheet1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showZeros="0" tabSelected="1" workbookViewId="0">
      <selection activeCell="A37" sqref="$A37:$XFD37"/>
    </sheetView>
  </sheetViews>
  <sheetFormatPr defaultColWidth="8.75" defaultRowHeight="14.25" outlineLevelCol="7"/>
  <cols>
    <col min="1" max="1" width="5" style="6" customWidth="true"/>
    <col min="2" max="2" width="23.625" style="7" customWidth="true"/>
    <col min="3" max="3" width="17.75" customWidth="true"/>
    <col min="4" max="7" width="10.5" customWidth="true"/>
    <col min="8" max="8" width="10.5" style="7" customWidth="true"/>
    <col min="13" max="13" width="22.375" customWidth="true"/>
  </cols>
  <sheetData>
    <row r="1" ht="20.25" spans="1:2">
      <c r="A1" s="8" t="s">
        <v>0</v>
      </c>
      <c r="B1" s="8"/>
    </row>
    <row r="2" s="1" customFormat="true" ht="37.5" customHeight="true" spans="1:8">
      <c r="A2" s="9" t="s">
        <v>1</v>
      </c>
      <c r="B2" s="9"/>
      <c r="C2" s="9"/>
      <c r="D2" s="9"/>
      <c r="E2" s="9"/>
      <c r="F2" s="9"/>
      <c r="G2" s="9"/>
      <c r="H2" s="9"/>
    </row>
    <row r="3" ht="30" customHeight="true" spans="1:8">
      <c r="A3" s="10"/>
      <c r="B3" s="11"/>
      <c r="C3" s="12"/>
      <c r="H3" s="12" t="s">
        <v>2</v>
      </c>
    </row>
    <row r="4" ht="27" customHeight="true" spans="1:8">
      <c r="A4" s="13" t="s">
        <v>3</v>
      </c>
      <c r="B4" s="14" t="s">
        <v>4</v>
      </c>
      <c r="C4" s="15" t="s">
        <v>5</v>
      </c>
      <c r="D4" s="16" t="s">
        <v>6</v>
      </c>
      <c r="E4" s="28"/>
      <c r="F4" s="28"/>
      <c r="G4" s="28"/>
      <c r="H4" s="29"/>
    </row>
    <row r="5" ht="30" customHeight="true" spans="1:8">
      <c r="A5" s="13"/>
      <c r="B5" s="17"/>
      <c r="C5" s="15"/>
      <c r="D5" s="18" t="s">
        <v>7</v>
      </c>
      <c r="E5" s="18" t="s">
        <v>8</v>
      </c>
      <c r="F5" s="18" t="s">
        <v>9</v>
      </c>
      <c r="G5" s="18" t="s">
        <v>10</v>
      </c>
      <c r="H5" s="18" t="s">
        <v>11</v>
      </c>
    </row>
    <row r="6" s="2" customFormat="true" ht="28.5" customHeight="true" spans="1:8">
      <c r="A6" s="13"/>
      <c r="B6" s="19" t="s">
        <v>12</v>
      </c>
      <c r="C6" s="20"/>
      <c r="D6" s="21">
        <f>SUM(D7,D26,D28,D30,D32,D34,D36,D38,D41)</f>
        <v>2999.98</v>
      </c>
      <c r="E6" s="21">
        <f>SUM(E7,E26,E28,E30,E32,E34,E36,E38,E41)</f>
        <v>100</v>
      </c>
      <c r="F6" s="21">
        <f>SUM(F7,F26,F28,F30,F32,F34,F36,F38,F41)</f>
        <v>1121.54</v>
      </c>
      <c r="G6" s="21">
        <f>SUM(G7,G26,G28,G30,G32,G34,G36,G38,G41)</f>
        <v>77.37</v>
      </c>
      <c r="H6" s="21">
        <f>SUM(H7,H26,H28,H30,H32,H34,H36,H38,H41)</f>
        <v>1701.07</v>
      </c>
    </row>
    <row r="7" s="3" customFormat="true" ht="28.5" customHeight="true" spans="1:8">
      <c r="A7" s="13" t="s">
        <v>13</v>
      </c>
      <c r="B7" s="22" t="s">
        <v>14</v>
      </c>
      <c r="C7" s="20"/>
      <c r="D7" s="21">
        <f>SUM(D8:D25)</f>
        <v>2287.43</v>
      </c>
      <c r="E7" s="21">
        <f>SUM(E8:E25)</f>
        <v>100</v>
      </c>
      <c r="F7" s="21">
        <f>SUM(F8:F25)</f>
        <v>832.91</v>
      </c>
      <c r="G7" s="21">
        <f>SUM(G8:G25)</f>
        <v>77.37</v>
      </c>
      <c r="H7" s="21">
        <f>SUM(H8:H25)</f>
        <v>1277.15</v>
      </c>
    </row>
    <row r="8" s="4" customFormat="true" ht="28.5" customHeight="true" spans="1:8">
      <c r="A8" s="23">
        <v>1</v>
      </c>
      <c r="B8" s="24" t="s">
        <v>15</v>
      </c>
      <c r="C8" s="25" t="s">
        <v>16</v>
      </c>
      <c r="D8" s="26">
        <f>SUM(E8:H8)</f>
        <v>371.3</v>
      </c>
      <c r="E8" s="30"/>
      <c r="F8" s="30"/>
      <c r="G8" s="30"/>
      <c r="H8" s="30">
        <v>371.3</v>
      </c>
    </row>
    <row r="9" s="4" customFormat="true" ht="28.5" customHeight="true" spans="1:8">
      <c r="A9" s="23">
        <v>2</v>
      </c>
      <c r="B9" s="24" t="s">
        <v>17</v>
      </c>
      <c r="C9" s="25" t="s">
        <v>16</v>
      </c>
      <c r="D9" s="26">
        <f t="shared" ref="D9:D25" si="0">SUM(E9:H9)</f>
        <v>175.35</v>
      </c>
      <c r="E9" s="30"/>
      <c r="F9" s="30"/>
      <c r="G9" s="30"/>
      <c r="H9" s="30">
        <v>175.35</v>
      </c>
    </row>
    <row r="10" s="5" customFormat="true" ht="28.5" customHeight="true" spans="1:8">
      <c r="A10" s="23">
        <v>3</v>
      </c>
      <c r="B10" s="27" t="s">
        <v>18</v>
      </c>
      <c r="C10" s="25" t="s">
        <v>16</v>
      </c>
      <c r="D10" s="26">
        <f t="shared" si="0"/>
        <v>287.93</v>
      </c>
      <c r="E10" s="31"/>
      <c r="F10" s="31">
        <v>263.37</v>
      </c>
      <c r="G10" s="31"/>
      <c r="H10" s="31">
        <v>24.56</v>
      </c>
    </row>
    <row r="11" s="5" customFormat="true" ht="28.5" customHeight="true" spans="1:8">
      <c r="A11" s="23">
        <v>4</v>
      </c>
      <c r="B11" s="27" t="s">
        <v>19</v>
      </c>
      <c r="C11" s="25" t="s">
        <v>16</v>
      </c>
      <c r="D11" s="26">
        <f t="shared" si="0"/>
        <v>199.37</v>
      </c>
      <c r="E11" s="31">
        <v>100</v>
      </c>
      <c r="F11" s="31">
        <v>50</v>
      </c>
      <c r="G11" s="31">
        <v>45.37</v>
      </c>
      <c r="H11" s="31">
        <v>4</v>
      </c>
    </row>
    <row r="12" s="5" customFormat="true" ht="28.5" customHeight="true" spans="1:8">
      <c r="A12" s="23">
        <v>5</v>
      </c>
      <c r="B12" s="27" t="s">
        <v>20</v>
      </c>
      <c r="C12" s="25" t="s">
        <v>16</v>
      </c>
      <c r="D12" s="26">
        <f t="shared" si="0"/>
        <v>46.47</v>
      </c>
      <c r="E12" s="31"/>
      <c r="F12" s="31">
        <v>46.47</v>
      </c>
      <c r="G12" s="31"/>
      <c r="H12" s="31"/>
    </row>
    <row r="13" s="5" customFormat="true" ht="28.5" customHeight="true" spans="1:8">
      <c r="A13" s="23">
        <v>6</v>
      </c>
      <c r="B13" s="27" t="s">
        <v>21</v>
      </c>
      <c r="C13" s="25" t="s">
        <v>16</v>
      </c>
      <c r="D13" s="26">
        <f t="shared" si="0"/>
        <v>85.05</v>
      </c>
      <c r="E13" s="31"/>
      <c r="F13" s="31"/>
      <c r="G13" s="31"/>
      <c r="H13" s="31">
        <v>85.05</v>
      </c>
    </row>
    <row r="14" s="5" customFormat="true" ht="28.5" customHeight="true" spans="1:8">
      <c r="A14" s="23">
        <v>7</v>
      </c>
      <c r="B14" s="27" t="s">
        <v>22</v>
      </c>
      <c r="C14" s="25" t="s">
        <v>16</v>
      </c>
      <c r="D14" s="26">
        <f t="shared" si="0"/>
        <v>77.21</v>
      </c>
      <c r="E14" s="32"/>
      <c r="F14" s="32"/>
      <c r="G14" s="32"/>
      <c r="H14" s="32">
        <v>77.21</v>
      </c>
    </row>
    <row r="15" s="5" customFormat="true" ht="28.5" customHeight="true" spans="1:8">
      <c r="A15" s="23">
        <v>8</v>
      </c>
      <c r="B15" s="27" t="s">
        <v>23</v>
      </c>
      <c r="C15" s="25" t="s">
        <v>16</v>
      </c>
      <c r="D15" s="26">
        <f t="shared" si="0"/>
        <v>17.59</v>
      </c>
      <c r="E15" s="32"/>
      <c r="F15" s="32">
        <v>17.59</v>
      </c>
      <c r="G15" s="32"/>
      <c r="H15" s="32"/>
    </row>
    <row r="16" s="5" customFormat="true" ht="28.5" customHeight="true" spans="1:8">
      <c r="A16" s="23">
        <v>9</v>
      </c>
      <c r="B16" s="27" t="s">
        <v>24</v>
      </c>
      <c r="C16" s="25" t="s">
        <v>16</v>
      </c>
      <c r="D16" s="26">
        <f t="shared" si="0"/>
        <v>104.65</v>
      </c>
      <c r="E16" s="31"/>
      <c r="F16" s="31">
        <v>104.65</v>
      </c>
      <c r="G16" s="31"/>
      <c r="H16" s="31"/>
    </row>
    <row r="17" s="5" customFormat="true" ht="28.5" customHeight="true" spans="1:8">
      <c r="A17" s="23">
        <v>10</v>
      </c>
      <c r="B17" s="27" t="s">
        <v>25</v>
      </c>
      <c r="C17" s="25" t="s">
        <v>16</v>
      </c>
      <c r="D17" s="26">
        <f t="shared" si="0"/>
        <v>112.77</v>
      </c>
      <c r="E17" s="32"/>
      <c r="F17" s="32"/>
      <c r="G17" s="32"/>
      <c r="H17" s="32">
        <v>112.77</v>
      </c>
    </row>
    <row r="18" s="5" customFormat="true" ht="28.5" customHeight="true" spans="1:8">
      <c r="A18" s="23">
        <v>11</v>
      </c>
      <c r="B18" s="27" t="s">
        <v>26</v>
      </c>
      <c r="C18" s="25" t="s">
        <v>16</v>
      </c>
      <c r="D18" s="26">
        <f t="shared" si="0"/>
        <v>114.09</v>
      </c>
      <c r="E18" s="32"/>
      <c r="F18" s="32">
        <v>107.73</v>
      </c>
      <c r="G18" s="32"/>
      <c r="H18" s="32">
        <v>6.36</v>
      </c>
    </row>
    <row r="19" s="5" customFormat="true" ht="28.5" customHeight="true" spans="1:8">
      <c r="A19" s="23">
        <v>12</v>
      </c>
      <c r="B19" s="27" t="s">
        <v>27</v>
      </c>
      <c r="C19" s="25" t="s">
        <v>16</v>
      </c>
      <c r="D19" s="26">
        <f t="shared" si="0"/>
        <v>157.92</v>
      </c>
      <c r="E19" s="32"/>
      <c r="F19" s="32">
        <v>95.92</v>
      </c>
      <c r="G19" s="32">
        <v>32</v>
      </c>
      <c r="H19" s="32">
        <v>30</v>
      </c>
    </row>
    <row r="20" s="5" customFormat="true" ht="28.5" customHeight="true" spans="1:8">
      <c r="A20" s="23">
        <v>13</v>
      </c>
      <c r="B20" s="27" t="s">
        <v>28</v>
      </c>
      <c r="C20" s="25" t="s">
        <v>16</v>
      </c>
      <c r="D20" s="26">
        <f t="shared" si="0"/>
        <v>144.18</v>
      </c>
      <c r="E20" s="32"/>
      <c r="F20" s="32">
        <v>144.18</v>
      </c>
      <c r="G20" s="32"/>
      <c r="H20" s="32"/>
    </row>
    <row r="21" s="5" customFormat="true" ht="28.5" customHeight="true" spans="1:8">
      <c r="A21" s="23">
        <v>14</v>
      </c>
      <c r="B21" s="27" t="s">
        <v>29</v>
      </c>
      <c r="C21" s="25" t="s">
        <v>16</v>
      </c>
      <c r="D21" s="26">
        <f t="shared" si="0"/>
        <v>69.57</v>
      </c>
      <c r="E21" s="31"/>
      <c r="F21" s="31"/>
      <c r="G21" s="31"/>
      <c r="H21" s="31">
        <v>69.57</v>
      </c>
    </row>
    <row r="22" s="5" customFormat="true" ht="28.5" customHeight="true" spans="1:8">
      <c r="A22" s="23">
        <v>15</v>
      </c>
      <c r="B22" s="27" t="s">
        <v>30</v>
      </c>
      <c r="C22" s="25" t="s">
        <v>16</v>
      </c>
      <c r="D22" s="26">
        <f t="shared" si="0"/>
        <v>5.41</v>
      </c>
      <c r="E22" s="32"/>
      <c r="F22" s="32"/>
      <c r="G22" s="32"/>
      <c r="H22" s="33">
        <v>5.41</v>
      </c>
    </row>
    <row r="23" s="5" customFormat="true" ht="28.5" customHeight="true" spans="1:8">
      <c r="A23" s="23">
        <v>16</v>
      </c>
      <c r="B23" s="27" t="s">
        <v>31</v>
      </c>
      <c r="C23" s="25" t="s">
        <v>16</v>
      </c>
      <c r="D23" s="26">
        <f t="shared" si="0"/>
        <v>30.76</v>
      </c>
      <c r="E23" s="32"/>
      <c r="F23" s="32"/>
      <c r="G23" s="32"/>
      <c r="H23" s="32">
        <v>30.76</v>
      </c>
    </row>
    <row r="24" s="5" customFormat="true" ht="28.5" customHeight="true" spans="1:8">
      <c r="A24" s="23">
        <v>17</v>
      </c>
      <c r="B24" s="27" t="s">
        <v>32</v>
      </c>
      <c r="C24" s="25" t="s">
        <v>16</v>
      </c>
      <c r="D24" s="26">
        <f t="shared" si="0"/>
        <v>80.8</v>
      </c>
      <c r="E24" s="32"/>
      <c r="F24" s="32">
        <v>3</v>
      </c>
      <c r="G24" s="32"/>
      <c r="H24" s="32">
        <v>77.8</v>
      </c>
    </row>
    <row r="25" s="5" customFormat="true" ht="28.5" customHeight="true" spans="1:8">
      <c r="A25" s="23">
        <v>18</v>
      </c>
      <c r="B25" s="27" t="s">
        <v>33</v>
      </c>
      <c r="C25" s="25" t="s">
        <v>34</v>
      </c>
      <c r="D25" s="26">
        <f t="shared" si="0"/>
        <v>207.01</v>
      </c>
      <c r="E25" s="32"/>
      <c r="F25" s="32"/>
      <c r="G25" s="32"/>
      <c r="H25" s="32">
        <v>207.01</v>
      </c>
    </row>
    <row r="26" s="3" customFormat="true" ht="28.5" customHeight="true" spans="1:8">
      <c r="A26" s="13" t="s">
        <v>35</v>
      </c>
      <c r="B26" s="22" t="s">
        <v>36</v>
      </c>
      <c r="C26" s="20"/>
      <c r="D26" s="21">
        <f>SUM(D27)</f>
        <v>92.44</v>
      </c>
      <c r="E26" s="21">
        <f t="shared" ref="E26:H26" si="1">SUM(E27)</f>
        <v>0</v>
      </c>
      <c r="F26" s="21">
        <f t="shared" si="1"/>
        <v>0</v>
      </c>
      <c r="G26" s="21">
        <f t="shared" si="1"/>
        <v>0</v>
      </c>
      <c r="H26" s="21">
        <f t="shared" si="1"/>
        <v>92.44</v>
      </c>
    </row>
    <row r="27" s="5" customFormat="true" ht="28.5" customHeight="true" spans="1:8">
      <c r="A27" s="23">
        <v>19</v>
      </c>
      <c r="B27" s="27" t="s">
        <v>37</v>
      </c>
      <c r="C27" s="25" t="s">
        <v>16</v>
      </c>
      <c r="D27" s="26">
        <f t="shared" ref="D27:D31" si="2">SUM(E27:H27)</f>
        <v>92.44</v>
      </c>
      <c r="E27" s="32"/>
      <c r="F27" s="32"/>
      <c r="G27" s="32"/>
      <c r="H27" s="32">
        <v>92.44</v>
      </c>
    </row>
    <row r="28" s="3" customFormat="true" ht="28.5" customHeight="true" spans="1:8">
      <c r="A28" s="13" t="s">
        <v>38</v>
      </c>
      <c r="B28" s="22" t="s">
        <v>39</v>
      </c>
      <c r="C28" s="20"/>
      <c r="D28" s="21">
        <f>SUM(D29)</f>
        <v>87.83</v>
      </c>
      <c r="E28" s="21">
        <f t="shared" ref="E28:H28" si="3">SUM(E29)</f>
        <v>0</v>
      </c>
      <c r="F28" s="21">
        <f t="shared" si="3"/>
        <v>1.28</v>
      </c>
      <c r="G28" s="21">
        <f t="shared" si="3"/>
        <v>0</v>
      </c>
      <c r="H28" s="21">
        <f t="shared" si="3"/>
        <v>86.55</v>
      </c>
    </row>
    <row r="29" s="5" customFormat="true" ht="28.5" customHeight="true" spans="1:8">
      <c r="A29" s="23">
        <v>20</v>
      </c>
      <c r="B29" s="27" t="s">
        <v>40</v>
      </c>
      <c r="C29" s="25" t="s">
        <v>34</v>
      </c>
      <c r="D29" s="26">
        <f t="shared" si="2"/>
        <v>87.83</v>
      </c>
      <c r="E29" s="32"/>
      <c r="F29" s="32">
        <v>1.28</v>
      </c>
      <c r="G29" s="32"/>
      <c r="H29" s="32">
        <v>86.55</v>
      </c>
    </row>
    <row r="30" s="3" customFormat="true" ht="28.5" customHeight="true" spans="1:8">
      <c r="A30" s="13" t="s">
        <v>41</v>
      </c>
      <c r="B30" s="22" t="s">
        <v>42</v>
      </c>
      <c r="C30" s="20"/>
      <c r="D30" s="21">
        <f>SUM(D31)</f>
        <v>151.63</v>
      </c>
      <c r="E30" s="21">
        <f t="shared" ref="E30:H30" si="4">SUM(E31)</f>
        <v>0</v>
      </c>
      <c r="F30" s="21">
        <f t="shared" si="4"/>
        <v>106.13</v>
      </c>
      <c r="G30" s="21">
        <f t="shared" si="4"/>
        <v>0</v>
      </c>
      <c r="H30" s="21">
        <f t="shared" si="4"/>
        <v>45.5</v>
      </c>
    </row>
    <row r="31" s="5" customFormat="true" ht="28.5" customHeight="true" spans="1:8">
      <c r="A31" s="23">
        <v>21</v>
      </c>
      <c r="B31" s="27" t="s">
        <v>42</v>
      </c>
      <c r="C31" s="25" t="s">
        <v>34</v>
      </c>
      <c r="D31" s="26">
        <f t="shared" si="2"/>
        <v>151.63</v>
      </c>
      <c r="E31" s="32"/>
      <c r="F31" s="32">
        <v>106.13</v>
      </c>
      <c r="G31" s="32"/>
      <c r="H31" s="32">
        <v>45.5</v>
      </c>
    </row>
    <row r="32" s="3" customFormat="true" ht="28.5" customHeight="true" spans="1:8">
      <c r="A32" s="13" t="s">
        <v>43</v>
      </c>
      <c r="B32" s="22" t="s">
        <v>44</v>
      </c>
      <c r="C32" s="20"/>
      <c r="D32" s="21">
        <f>SUM(D33)</f>
        <v>76.65</v>
      </c>
      <c r="E32" s="21">
        <f t="shared" ref="E32:H32" si="5">SUM(E33)</f>
        <v>0</v>
      </c>
      <c r="F32" s="21">
        <f t="shared" si="5"/>
        <v>75.25</v>
      </c>
      <c r="G32" s="21">
        <f t="shared" si="5"/>
        <v>0</v>
      </c>
      <c r="H32" s="21">
        <f t="shared" si="5"/>
        <v>1.4</v>
      </c>
    </row>
    <row r="33" s="5" customFormat="true" ht="28.5" customHeight="true" spans="1:8">
      <c r="A33" s="23">
        <v>22</v>
      </c>
      <c r="B33" s="27" t="s">
        <v>44</v>
      </c>
      <c r="C33" s="25" t="s">
        <v>16</v>
      </c>
      <c r="D33" s="26">
        <f t="shared" ref="D33:D37" si="6">SUM(E33:H33)</f>
        <v>76.65</v>
      </c>
      <c r="E33" s="32"/>
      <c r="F33" s="32">
        <v>75.25</v>
      </c>
      <c r="G33" s="32"/>
      <c r="H33" s="32">
        <v>1.4</v>
      </c>
    </row>
    <row r="34" s="3" customFormat="true" ht="28.5" customHeight="true" spans="1:8">
      <c r="A34" s="13" t="s">
        <v>45</v>
      </c>
      <c r="B34" s="22" t="s">
        <v>46</v>
      </c>
      <c r="C34" s="20"/>
      <c r="D34" s="21">
        <f>SUM(D35)</f>
        <v>24.64</v>
      </c>
      <c r="E34" s="21">
        <f t="shared" ref="E34:H34" si="7">SUM(E35)</f>
        <v>0</v>
      </c>
      <c r="F34" s="21">
        <f t="shared" si="7"/>
        <v>0</v>
      </c>
      <c r="G34" s="21">
        <f t="shared" si="7"/>
        <v>0</v>
      </c>
      <c r="H34" s="21">
        <f t="shared" si="7"/>
        <v>24.64</v>
      </c>
    </row>
    <row r="35" s="5" customFormat="true" ht="28.5" customHeight="true" spans="1:8">
      <c r="A35" s="23">
        <v>23</v>
      </c>
      <c r="B35" s="27" t="s">
        <v>47</v>
      </c>
      <c r="C35" s="25" t="s">
        <v>34</v>
      </c>
      <c r="D35" s="26">
        <f t="shared" si="6"/>
        <v>24.64</v>
      </c>
      <c r="E35" s="32"/>
      <c r="F35" s="32"/>
      <c r="G35" s="32"/>
      <c r="H35" s="32">
        <v>24.64</v>
      </c>
    </row>
    <row r="36" s="3" customFormat="true" ht="28.5" customHeight="true" spans="1:8">
      <c r="A36" s="13" t="s">
        <v>48</v>
      </c>
      <c r="B36" s="22" t="s">
        <v>49</v>
      </c>
      <c r="C36" s="20"/>
      <c r="D36" s="21">
        <f>SUM(D37)</f>
        <v>146.57</v>
      </c>
      <c r="E36" s="21">
        <f t="shared" ref="E36:H36" si="8">SUM(E37)</f>
        <v>0</v>
      </c>
      <c r="F36" s="21">
        <f t="shared" si="8"/>
        <v>105.97</v>
      </c>
      <c r="G36" s="21">
        <f t="shared" si="8"/>
        <v>0</v>
      </c>
      <c r="H36" s="21">
        <f t="shared" si="8"/>
        <v>40.6</v>
      </c>
    </row>
    <row r="37" s="5" customFormat="true" ht="28.5" customHeight="true" spans="1:8">
      <c r="A37" s="23">
        <v>24</v>
      </c>
      <c r="B37" s="27" t="s">
        <v>50</v>
      </c>
      <c r="C37" s="25" t="s">
        <v>34</v>
      </c>
      <c r="D37" s="26">
        <f t="shared" si="6"/>
        <v>146.57</v>
      </c>
      <c r="E37" s="32"/>
      <c r="F37" s="32">
        <v>105.97</v>
      </c>
      <c r="G37" s="32"/>
      <c r="H37" s="32">
        <v>40.6</v>
      </c>
    </row>
    <row r="38" s="3" customFormat="true" ht="28.5" customHeight="true" spans="1:8">
      <c r="A38" s="13" t="s">
        <v>51</v>
      </c>
      <c r="B38" s="22" t="s">
        <v>52</v>
      </c>
      <c r="C38" s="20"/>
      <c r="D38" s="21">
        <f>SUM(D39:D40)</f>
        <v>57.21</v>
      </c>
      <c r="E38" s="21">
        <f t="shared" ref="E38:H38" si="9">SUM(E39:E40)</f>
        <v>0</v>
      </c>
      <c r="F38" s="21">
        <f t="shared" si="9"/>
        <v>0</v>
      </c>
      <c r="G38" s="21">
        <f t="shared" si="9"/>
        <v>0</v>
      </c>
      <c r="H38" s="21">
        <f t="shared" si="9"/>
        <v>57.21</v>
      </c>
    </row>
    <row r="39" s="5" customFormat="true" ht="28.5" customHeight="true" spans="1:8">
      <c r="A39" s="23">
        <v>25</v>
      </c>
      <c r="B39" s="27" t="s">
        <v>53</v>
      </c>
      <c r="C39" s="25" t="s">
        <v>34</v>
      </c>
      <c r="D39" s="26">
        <f t="shared" ref="D39:D42" si="10">SUM(E39:H39)</f>
        <v>28.3</v>
      </c>
      <c r="E39" s="32"/>
      <c r="F39" s="32"/>
      <c r="G39" s="32"/>
      <c r="H39" s="32">
        <v>28.3</v>
      </c>
    </row>
    <row r="40" s="5" customFormat="true" ht="28.5" customHeight="true" spans="1:8">
      <c r="A40" s="23">
        <v>26</v>
      </c>
      <c r="B40" s="27" t="s">
        <v>54</v>
      </c>
      <c r="C40" s="25" t="s">
        <v>34</v>
      </c>
      <c r="D40" s="26">
        <f t="shared" si="10"/>
        <v>28.91</v>
      </c>
      <c r="E40" s="32"/>
      <c r="F40" s="32"/>
      <c r="G40" s="32"/>
      <c r="H40" s="32">
        <v>28.91</v>
      </c>
    </row>
    <row r="41" s="3" customFormat="true" ht="28.5" customHeight="true" spans="1:8">
      <c r="A41" s="13" t="s">
        <v>55</v>
      </c>
      <c r="B41" s="22" t="s">
        <v>56</v>
      </c>
      <c r="C41" s="20"/>
      <c r="D41" s="21">
        <f>SUM(D42)</f>
        <v>75.58</v>
      </c>
      <c r="E41" s="21">
        <f t="shared" ref="E41:H41" si="11">SUM(E42)</f>
        <v>0</v>
      </c>
      <c r="F41" s="21">
        <f t="shared" si="11"/>
        <v>0</v>
      </c>
      <c r="G41" s="21">
        <f t="shared" si="11"/>
        <v>0</v>
      </c>
      <c r="H41" s="21">
        <f t="shared" si="11"/>
        <v>75.58</v>
      </c>
    </row>
    <row r="42" s="5" customFormat="true" ht="28.5" customHeight="true" spans="1:8">
      <c r="A42" s="23">
        <v>27</v>
      </c>
      <c r="B42" s="27" t="s">
        <v>57</v>
      </c>
      <c r="C42" s="25" t="s">
        <v>34</v>
      </c>
      <c r="D42" s="26">
        <f t="shared" si="10"/>
        <v>75.58</v>
      </c>
      <c r="E42" s="32"/>
      <c r="F42" s="32"/>
      <c r="G42" s="32"/>
      <c r="H42" s="32">
        <v>75.58</v>
      </c>
    </row>
  </sheetData>
  <mergeCells count="6">
    <mergeCell ref="A1:B1"/>
    <mergeCell ref="A2:H2"/>
    <mergeCell ref="D4:H4"/>
    <mergeCell ref="A4:A5"/>
    <mergeCell ref="B4:B5"/>
    <mergeCell ref="C4:C5"/>
  </mergeCells>
  <printOptions horizontalCentered="true"/>
  <pageMargins left="0.393700787401575" right="0.393700787401575" top="0.511811023622047" bottom="0.511811023622047" header="0.31496062992126" footer="0.31496062992126"/>
  <pageSetup paperSize="9" scale="85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dell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kylin</cp:lastModifiedBy>
  <dcterms:created xsi:type="dcterms:W3CDTF">2019-03-20T01:19:00Z</dcterms:created>
  <cp:lastPrinted>2020-09-02T01:43:00Z</cp:lastPrinted>
  <dcterms:modified xsi:type="dcterms:W3CDTF">2021-09-13T18:46:01Z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