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1955" activeTab="1"/>
  </bookViews>
  <sheets>
    <sheet name="教科文处" sheetId="1" r:id="rId1"/>
    <sheet name="Sheet1" sheetId="2" r:id="rId2"/>
  </sheets>
  <definedNames>
    <definedName name="_xlnm.Print_Titles" localSheetId="1">'Sheet1'!$1:$5</definedName>
    <definedName name="_xlnm.Print_Titles" localSheetId="0">'教科文处'!$1:$5</definedName>
  </definedNames>
  <calcPr fullCalcOnLoad="1"/>
</workbook>
</file>

<file path=xl/sharedStrings.xml><?xml version="1.0" encoding="utf-8"?>
<sst xmlns="http://schemas.openxmlformats.org/spreadsheetml/2006/main" count="163" uniqueCount="118">
  <si>
    <t>附件</t>
  </si>
  <si>
    <t>单位名称</t>
  </si>
  <si>
    <t>项目名称</t>
  </si>
  <si>
    <t>项目总金额</t>
  </si>
  <si>
    <t>被收回项目经费金额</t>
  </si>
  <si>
    <t>2021年需支付金额</t>
  </si>
  <si>
    <t>申请返还或追加金额</t>
  </si>
  <si>
    <t>合计</t>
  </si>
  <si>
    <t>天津师范大学</t>
  </si>
  <si>
    <t>美育指导教师实训提升项目</t>
  </si>
  <si>
    <t>天津财经大学</t>
  </si>
  <si>
    <t>高校思政专项经费</t>
  </si>
  <si>
    <t>宣传部共建新闻学院经费</t>
  </si>
  <si>
    <t>天津中医药大学</t>
  </si>
  <si>
    <t>市属高校建设世界一流学科市级补助</t>
  </si>
  <si>
    <t>天津外国语大学</t>
  </si>
  <si>
    <t>高校校舍维修经费</t>
  </si>
  <si>
    <t>宣传部共建市属高校新闻学院经费</t>
  </si>
  <si>
    <t>天津音乐学院</t>
  </si>
  <si>
    <t>天津农学院</t>
  </si>
  <si>
    <t>2020年市级劳动教育实践基地建设经费</t>
  </si>
  <si>
    <t>天津广播电视大学</t>
  </si>
  <si>
    <t>2020年度新校区运维经费</t>
  </si>
  <si>
    <t>市直属中小学校园安全风险防控系统建设项目</t>
  </si>
  <si>
    <t>天津教育科研网节点设备
国产化替代项目资金</t>
  </si>
  <si>
    <t>天津职业技术师范大学</t>
  </si>
  <si>
    <t>2020年鲁班工坊市财政补助经费（市教委）</t>
  </si>
  <si>
    <t>天津市工读学校</t>
  </si>
  <si>
    <t>天津外国语大学附属外国语学校</t>
  </si>
  <si>
    <t>市直属中小学教室灯光改造经费（市教委）</t>
  </si>
  <si>
    <t>义务教育阶段新增教学仪器配置</t>
  </si>
  <si>
    <t>天津市瑞景中学</t>
  </si>
  <si>
    <t>市直属中小学校舍维修经费</t>
  </si>
  <si>
    <t>天津市天津中学</t>
  </si>
  <si>
    <t>天津市耀华中学</t>
  </si>
  <si>
    <t>天津市第一商业学校</t>
  </si>
  <si>
    <t>天津市中等职业学校2020年提升办学能力建设项目</t>
  </si>
  <si>
    <t>天津市劳动经济学校</t>
  </si>
  <si>
    <t>天津体育学院</t>
  </si>
  <si>
    <t>2020年天津市思政岗位奖励绩效经费</t>
  </si>
  <si>
    <t>2020年市财政安排与市委宣传部共建新闻学院经费</t>
  </si>
  <si>
    <t>外国留学生政府奖学金（市教委）</t>
  </si>
  <si>
    <t>中德应用技术大学</t>
  </si>
  <si>
    <t>尼日利亚鲁班工坊</t>
  </si>
  <si>
    <t>天津市第一中学</t>
  </si>
  <si>
    <t>2020年义务教育优质教育资源辐射项目</t>
  </si>
  <si>
    <t>天津市复兴中学</t>
  </si>
  <si>
    <t>天津教育科研网节点设备
国产化替代项目资金（追加部分）</t>
  </si>
  <si>
    <t>高等教育</t>
  </si>
  <si>
    <t>其他教育</t>
  </si>
  <si>
    <t>义务教务</t>
  </si>
  <si>
    <t>市教委申请返还和追加专项经费明细表</t>
  </si>
  <si>
    <t>单元：万元</t>
  </si>
  <si>
    <t>一、申请返还部分</t>
  </si>
  <si>
    <t>二、申请追加部分</t>
  </si>
  <si>
    <t>职业教育</t>
  </si>
  <si>
    <t>天津工业大学</t>
  </si>
  <si>
    <t>院士工作经费</t>
  </si>
  <si>
    <t>序号</t>
  </si>
  <si>
    <t>项目库代码</t>
  </si>
  <si>
    <t>金额</t>
  </si>
  <si>
    <t>美育指导教师实训提升项目</t>
  </si>
  <si>
    <t>12000021V5CP5VQOF9BDS</t>
  </si>
  <si>
    <t>12000021CXOZAYZEEFYDA</t>
  </si>
  <si>
    <t>120000210E3ML7DARGRA4</t>
  </si>
  <si>
    <t>12000021OESQQMY1QMY4M</t>
  </si>
  <si>
    <t>12000021XBIZLGYFDZ346</t>
  </si>
  <si>
    <t>天津外国语大学</t>
  </si>
  <si>
    <t>1200002168VHZUOTHH5TM</t>
  </si>
  <si>
    <t>12000021W24YFYHTSL3HN</t>
  </si>
  <si>
    <t>天津职业技术师范大学</t>
  </si>
  <si>
    <t>120000218OC7OBIR1Z4D1</t>
  </si>
  <si>
    <t>12000021MRZDVXO7PLWPY</t>
  </si>
  <si>
    <t>天津音乐学院</t>
  </si>
  <si>
    <t>天津农学院</t>
  </si>
  <si>
    <t>12000021OK4W95T83TXV0</t>
  </si>
  <si>
    <t>天津外国语大学附属外国语学校</t>
  </si>
  <si>
    <t>12000021R08HEM086ETZU</t>
  </si>
  <si>
    <t>120000211EED84Y4OIU7U</t>
  </si>
  <si>
    <t>天津市瑞景中学</t>
  </si>
  <si>
    <t>12000021FZQR4RORP7T7X</t>
  </si>
  <si>
    <t>12000021CEEE1GK9O50G1</t>
  </si>
  <si>
    <t>天津市天津中学</t>
  </si>
  <si>
    <t>12000021GPEX7URMF8UKU</t>
  </si>
  <si>
    <t>12000021WPV3E5TNGOR3E</t>
  </si>
  <si>
    <t>天津市第一中学</t>
  </si>
  <si>
    <t>1200002190UAN9KPOF719</t>
  </si>
  <si>
    <t>天津市复兴中学</t>
  </si>
  <si>
    <t>12000021FXRKUKSF744IO</t>
  </si>
  <si>
    <t>天津市耀华中学</t>
  </si>
  <si>
    <t>中德应用技术大学</t>
  </si>
  <si>
    <t>天津市第一商业学校</t>
  </si>
  <si>
    <t>天津市中等职业学校2020年提升办学能力建设项目</t>
  </si>
  <si>
    <t>天津广播电视大学</t>
  </si>
  <si>
    <t>12000021F6OGY57H1WE44</t>
  </si>
  <si>
    <t>12000021QPKGTFP628GAB</t>
  </si>
  <si>
    <t>120000212QP5ZOCYESPXW</t>
  </si>
  <si>
    <t>天津体育学院</t>
  </si>
  <si>
    <t>2020年天津市思政岗位奖励绩效经费</t>
  </si>
  <si>
    <t>12000021KLYPY50NR7N9R</t>
  </si>
  <si>
    <t>高校思政专项经费</t>
  </si>
  <si>
    <t>12000021L94EC15AEAMUR</t>
  </si>
  <si>
    <t>外国留学生政府奖学金（市教委）</t>
  </si>
  <si>
    <t>12000021GR8ROWDBP72K1</t>
  </si>
  <si>
    <t>2020年市级劳动教育实践基地建设经费</t>
  </si>
  <si>
    <t>12000021M9CXPSUD1GT4T</t>
  </si>
  <si>
    <t>120000215QI90M6KXDWOH</t>
  </si>
  <si>
    <t>天津市中等职业学校2020年提升办学能力建设项目</t>
  </si>
  <si>
    <t>尼日利亚鲁班工坊</t>
  </si>
  <si>
    <t>12000021N3IP153N70P5U</t>
  </si>
  <si>
    <t>12000021FWPMTH3LPUHH1</t>
  </si>
  <si>
    <t>12000021FZQR4RORP7T74</t>
  </si>
  <si>
    <t>拨付市教委等单位专项经费明细表</t>
  </si>
  <si>
    <t>主管部门</t>
  </si>
  <si>
    <t>市教委</t>
  </si>
  <si>
    <t>市工信局</t>
  </si>
  <si>
    <t>市人社局</t>
  </si>
  <si>
    <t>市商务局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</si>
</sst>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仿宋_GB2312"/>
      <family val="3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43" fontId="7" fillId="0" borderId="10" xfId="51" applyFont="1" applyFill="1" applyBorder="1" applyAlignment="1" applyProtection="1">
      <alignment horizontal="center" vertical="center" wrapText="1"/>
      <protection/>
    </xf>
    <xf numFmtId="43" fontId="53" fillId="33" borderId="10" xfId="51" applyFont="1" applyFill="1" applyBorder="1" applyAlignment="1">
      <alignment horizontal="center" vertical="center"/>
    </xf>
    <xf numFmtId="43" fontId="53" fillId="34" borderId="10" xfId="5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3" fontId="9" fillId="0" borderId="10" xfId="51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43" fontId="11" fillId="0" borderId="10" xfId="5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3" fontId="9" fillId="0" borderId="10" xfId="5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40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34" borderId="14" xfId="40" applyFont="1" applyFill="1" applyBorder="1" applyAlignment="1">
      <alignment horizontal="center" vertical="center" wrapText="1"/>
      <protection/>
    </xf>
    <xf numFmtId="0" fontId="7" fillId="34" borderId="11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33" borderId="14" xfId="40" applyFont="1" applyFill="1" applyBorder="1" applyAlignment="1">
      <alignment horizontal="left" vertical="center" wrapText="1"/>
      <protection/>
    </xf>
    <xf numFmtId="0" fontId="7" fillId="33" borderId="11" xfId="40" applyFont="1" applyFill="1" applyBorder="1" applyAlignment="1">
      <alignment horizontal="left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view="pageLayout" workbookViewId="0" topLeftCell="A38">
      <selection activeCell="A1" sqref="A1:F43"/>
    </sheetView>
  </sheetViews>
  <sheetFormatPr defaultColWidth="9.00390625" defaultRowHeight="15"/>
  <cols>
    <col min="1" max="1" width="21.28125" style="4" customWidth="1"/>
    <col min="2" max="2" width="33.140625" style="4" customWidth="1"/>
    <col min="3" max="3" width="17.57421875" style="4" bestFit="1" customWidth="1"/>
    <col min="4" max="4" width="18.7109375" style="4" bestFit="1" customWidth="1"/>
    <col min="5" max="5" width="19.28125" style="4" bestFit="1" customWidth="1"/>
    <col min="6" max="6" width="18.7109375" style="4" bestFit="1" customWidth="1"/>
  </cols>
  <sheetData>
    <row r="1" ht="26.25" customHeight="1">
      <c r="A1" s="6" t="s">
        <v>0</v>
      </c>
    </row>
    <row r="2" spans="1:6" ht="39" customHeight="1">
      <c r="A2" s="32" t="s">
        <v>51</v>
      </c>
      <c r="B2" s="32"/>
      <c r="C2" s="32"/>
      <c r="D2" s="32"/>
      <c r="E2" s="32"/>
      <c r="F2" s="32"/>
    </row>
    <row r="3" spans="1:6" ht="20.25" customHeight="1">
      <c r="A3" s="5"/>
      <c r="B3" s="5"/>
      <c r="C3" s="5"/>
      <c r="D3" s="5"/>
      <c r="E3" s="5"/>
      <c r="F3" s="7" t="s">
        <v>52</v>
      </c>
    </row>
    <row r="4" spans="1:6" ht="37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</row>
    <row r="5" spans="1:6" ht="37.5" customHeight="1">
      <c r="A5" s="33" t="s">
        <v>7</v>
      </c>
      <c r="B5" s="33"/>
      <c r="C5" s="9">
        <f>C6+C42</f>
        <v>12923.848</v>
      </c>
      <c r="D5" s="9">
        <f>D6+D42</f>
        <v>5355.148645</v>
      </c>
      <c r="E5" s="9">
        <f>E6+E42</f>
        <v>4968.605409000001</v>
      </c>
      <c r="F5" s="9">
        <f>F6+F42</f>
        <v>4520.666246</v>
      </c>
    </row>
    <row r="6" spans="1:6" ht="37.5" customHeight="1">
      <c r="A6" s="34" t="s">
        <v>53</v>
      </c>
      <c r="B6" s="35"/>
      <c r="C6" s="10">
        <f>C7+C23+C33+C37</f>
        <v>12923.848</v>
      </c>
      <c r="D6" s="10">
        <f>D7+D23+D33+D37</f>
        <v>5355.148645</v>
      </c>
      <c r="E6" s="10">
        <f>E7+E23+E33+E37</f>
        <v>4968.605409000001</v>
      </c>
      <c r="F6" s="10">
        <f>F7+F23+F33+F37</f>
        <v>4330.866246</v>
      </c>
    </row>
    <row r="7" spans="1:6" ht="18.75">
      <c r="A7" s="30" t="s">
        <v>48</v>
      </c>
      <c r="B7" s="31"/>
      <c r="C7" s="11">
        <f>C8+C9+C10+C11+C12+C13+C14+C15+C16+C17+C18+C19+C20+C21+C22</f>
        <v>8889.348</v>
      </c>
      <c r="D7" s="11">
        <f>D8+D9+D10+D11+D12+D13+D14+D15+D16+D17+D18+D19+D20+D21+D22</f>
        <v>3391.3773620000006</v>
      </c>
      <c r="E7" s="11">
        <f>E8+E9+E10+E11+E12+E13+E14+E15+E16+E17+E18+E19+E20+E21+E22</f>
        <v>3195.6616070000005</v>
      </c>
      <c r="F7" s="11">
        <f>F8+F9+F10+F11+F12+F13+F14+F15+F16+F17+F18+F19+F20+F21+F22</f>
        <v>3079.297844</v>
      </c>
    </row>
    <row r="8" spans="1:6" s="1" customFormat="1" ht="18.75">
      <c r="A8" s="12" t="s">
        <v>8</v>
      </c>
      <c r="B8" s="12" t="s">
        <v>9</v>
      </c>
      <c r="C8" s="13">
        <v>149.748</v>
      </c>
      <c r="D8" s="13">
        <v>99.3966</v>
      </c>
      <c r="E8" s="13">
        <v>41.1966</v>
      </c>
      <c r="F8" s="13">
        <v>41.1966</v>
      </c>
    </row>
    <row r="9" spans="1:6" s="2" customFormat="1" ht="18.75">
      <c r="A9" s="36" t="s">
        <v>10</v>
      </c>
      <c r="B9" s="14" t="s">
        <v>11</v>
      </c>
      <c r="C9" s="15">
        <v>509.5</v>
      </c>
      <c r="D9" s="15">
        <v>6.222378</v>
      </c>
      <c r="E9" s="15">
        <v>7.2</v>
      </c>
      <c r="F9" s="15">
        <v>6.222378</v>
      </c>
    </row>
    <row r="10" spans="1:6" s="2" customFormat="1" ht="18.75">
      <c r="A10" s="36"/>
      <c r="B10" s="14" t="s">
        <v>12</v>
      </c>
      <c r="C10" s="15">
        <v>100</v>
      </c>
      <c r="D10" s="15">
        <v>57.2285</v>
      </c>
      <c r="E10" s="15">
        <v>56.51</v>
      </c>
      <c r="F10" s="15">
        <v>56.51</v>
      </c>
    </row>
    <row r="11" spans="1:6" s="1" customFormat="1" ht="37.5">
      <c r="A11" s="12" t="s">
        <v>13</v>
      </c>
      <c r="B11" s="12" t="s">
        <v>14</v>
      </c>
      <c r="C11" s="13">
        <v>3120</v>
      </c>
      <c r="D11" s="13">
        <v>661.907015</v>
      </c>
      <c r="E11" s="13">
        <v>776.65</v>
      </c>
      <c r="F11" s="13">
        <v>661.907015</v>
      </c>
    </row>
    <row r="12" spans="1:6" s="1" customFormat="1" ht="18.75">
      <c r="A12" s="12" t="s">
        <v>56</v>
      </c>
      <c r="B12" s="12" t="s">
        <v>57</v>
      </c>
      <c r="C12" s="13">
        <v>1500</v>
      </c>
      <c r="D12" s="13">
        <v>716.97</v>
      </c>
      <c r="E12" s="13">
        <v>716.97</v>
      </c>
      <c r="F12" s="13">
        <v>716.97</v>
      </c>
    </row>
    <row r="13" spans="1:6" s="1" customFormat="1" ht="18.75">
      <c r="A13" s="37" t="s">
        <v>15</v>
      </c>
      <c r="B13" s="12" t="s">
        <v>16</v>
      </c>
      <c r="C13" s="13">
        <v>595</v>
      </c>
      <c r="D13" s="13">
        <v>578.6</v>
      </c>
      <c r="E13" s="13">
        <v>578.6</v>
      </c>
      <c r="F13" s="13">
        <v>578.6</v>
      </c>
    </row>
    <row r="14" spans="1:6" s="1" customFormat="1" ht="37.5">
      <c r="A14" s="37"/>
      <c r="B14" s="12" t="s">
        <v>17</v>
      </c>
      <c r="C14" s="13">
        <v>100</v>
      </c>
      <c r="D14" s="13">
        <v>15.0147</v>
      </c>
      <c r="E14" s="13">
        <v>2.43</v>
      </c>
      <c r="F14" s="13">
        <v>2.43</v>
      </c>
    </row>
    <row r="15" spans="1:6" s="1" customFormat="1" ht="18.75">
      <c r="A15" s="37" t="s">
        <v>25</v>
      </c>
      <c r="B15" s="12" t="s">
        <v>16</v>
      </c>
      <c r="C15" s="13">
        <v>987</v>
      </c>
      <c r="D15" s="13">
        <v>646.5314</v>
      </c>
      <c r="E15" s="13">
        <v>647.1354</v>
      </c>
      <c r="F15" s="13">
        <v>646.5314</v>
      </c>
    </row>
    <row r="16" spans="1:6" s="1" customFormat="1" ht="37.5">
      <c r="A16" s="37"/>
      <c r="B16" s="12" t="s">
        <v>26</v>
      </c>
      <c r="C16" s="13">
        <v>500</v>
      </c>
      <c r="D16" s="13">
        <v>97.06084399999999</v>
      </c>
      <c r="E16" s="13">
        <v>97.1</v>
      </c>
      <c r="F16" s="13">
        <v>97.06084399999999</v>
      </c>
    </row>
    <row r="17" spans="1:6" ht="37.5">
      <c r="A17" s="29" t="s">
        <v>38</v>
      </c>
      <c r="B17" s="12" t="s">
        <v>39</v>
      </c>
      <c r="C17" s="17">
        <v>88.8</v>
      </c>
      <c r="D17" s="17">
        <v>8.88</v>
      </c>
      <c r="E17" s="17">
        <v>8.88</v>
      </c>
      <c r="F17" s="17">
        <v>8.88</v>
      </c>
    </row>
    <row r="18" spans="1:6" ht="37.5">
      <c r="A18" s="29"/>
      <c r="B18" s="12" t="s">
        <v>40</v>
      </c>
      <c r="C18" s="17">
        <v>89.2</v>
      </c>
      <c r="D18" s="17">
        <v>1.3040399999999999</v>
      </c>
      <c r="E18" s="17">
        <v>1.3</v>
      </c>
      <c r="F18" s="17">
        <v>1.3</v>
      </c>
    </row>
    <row r="19" spans="1:6" ht="18.75">
      <c r="A19" s="29"/>
      <c r="B19" s="12" t="s">
        <v>11</v>
      </c>
      <c r="C19" s="17">
        <v>1</v>
      </c>
      <c r="D19" s="17">
        <v>0.3616</v>
      </c>
      <c r="E19" s="17">
        <v>0.3616</v>
      </c>
      <c r="F19" s="17">
        <v>0.3616</v>
      </c>
    </row>
    <row r="20" spans="1:6" ht="37.5">
      <c r="A20" s="29"/>
      <c r="B20" s="12" t="s">
        <v>41</v>
      </c>
      <c r="C20" s="17">
        <v>78.1</v>
      </c>
      <c r="D20" s="17">
        <v>36.915261</v>
      </c>
      <c r="E20" s="17">
        <v>36.915261</v>
      </c>
      <c r="F20" s="17">
        <v>36.915261</v>
      </c>
    </row>
    <row r="21" spans="1:6" s="1" customFormat="1" ht="18.75">
      <c r="A21" s="12" t="s">
        <v>18</v>
      </c>
      <c r="B21" s="12" t="s">
        <v>11</v>
      </c>
      <c r="C21" s="13">
        <v>71</v>
      </c>
      <c r="D21" s="13">
        <v>0.47174399999999994</v>
      </c>
      <c r="E21" s="13">
        <v>0.47174399999999994</v>
      </c>
      <c r="F21" s="13">
        <v>0.47174399999999994</v>
      </c>
    </row>
    <row r="22" spans="1:6" s="1" customFormat="1" ht="37.5">
      <c r="A22" s="12" t="s">
        <v>19</v>
      </c>
      <c r="B22" s="12" t="s">
        <v>20</v>
      </c>
      <c r="C22" s="17">
        <v>1000</v>
      </c>
      <c r="D22" s="17">
        <v>464.51328</v>
      </c>
      <c r="E22" s="17">
        <v>223.941002</v>
      </c>
      <c r="F22" s="17">
        <v>223.941002</v>
      </c>
    </row>
    <row r="23" spans="1:6" s="1" customFormat="1" ht="18.75">
      <c r="A23" s="30" t="s">
        <v>50</v>
      </c>
      <c r="B23" s="31"/>
      <c r="C23" s="11">
        <v>872</v>
      </c>
      <c r="D23" s="11">
        <v>386.79953</v>
      </c>
      <c r="E23" s="11">
        <v>263.32283</v>
      </c>
      <c r="F23" s="11">
        <v>379.74743</v>
      </c>
    </row>
    <row r="24" spans="1:6" s="1" customFormat="1" ht="37.5">
      <c r="A24" s="37" t="s">
        <v>28</v>
      </c>
      <c r="B24" s="12" t="s">
        <v>29</v>
      </c>
      <c r="C24" s="13">
        <v>88</v>
      </c>
      <c r="D24" s="13">
        <v>9.48</v>
      </c>
      <c r="E24" s="13">
        <v>7.93</v>
      </c>
      <c r="F24" s="13">
        <v>7.93</v>
      </c>
    </row>
    <row r="25" spans="1:6" s="1" customFormat="1" ht="37.5">
      <c r="A25" s="37"/>
      <c r="B25" s="12" t="s">
        <v>30</v>
      </c>
      <c r="C25" s="13">
        <v>51</v>
      </c>
      <c r="D25" s="13">
        <v>32.06756</v>
      </c>
      <c r="E25" s="13">
        <v>28.398659999999996</v>
      </c>
      <c r="F25" s="13">
        <v>28.398659999999996</v>
      </c>
    </row>
    <row r="26" spans="1:6" s="1" customFormat="1" ht="37.5">
      <c r="A26" s="37" t="s">
        <v>31</v>
      </c>
      <c r="B26" s="12" t="s">
        <v>29</v>
      </c>
      <c r="C26" s="13">
        <v>68</v>
      </c>
      <c r="D26" s="13">
        <v>5.756</v>
      </c>
      <c r="E26" s="13">
        <v>5.87</v>
      </c>
      <c r="F26" s="13">
        <v>5.756</v>
      </c>
    </row>
    <row r="27" spans="1:6" s="1" customFormat="1" ht="18.75">
      <c r="A27" s="37"/>
      <c r="B27" s="12" t="s">
        <v>32</v>
      </c>
      <c r="C27" s="13">
        <v>180</v>
      </c>
      <c r="D27" s="13">
        <v>118.65005</v>
      </c>
      <c r="E27" s="13">
        <v>122.69735</v>
      </c>
      <c r="F27" s="13">
        <v>118.65005</v>
      </c>
    </row>
    <row r="28" spans="1:6" s="1" customFormat="1" ht="37.5">
      <c r="A28" s="27" t="s">
        <v>33</v>
      </c>
      <c r="B28" s="12" t="s">
        <v>30</v>
      </c>
      <c r="C28" s="13">
        <v>51</v>
      </c>
      <c r="D28" s="13">
        <v>25.5401</v>
      </c>
      <c r="E28" s="13">
        <v>25.4599</v>
      </c>
      <c r="F28" s="13">
        <v>25.4599</v>
      </c>
    </row>
    <row r="29" spans="1:6" s="1" customFormat="1" ht="37.5">
      <c r="A29" s="28"/>
      <c r="B29" s="12" t="s">
        <v>29</v>
      </c>
      <c r="C29" s="13">
        <v>51</v>
      </c>
      <c r="D29" s="13">
        <v>4.1592</v>
      </c>
      <c r="E29" s="13">
        <v>2.4228</v>
      </c>
      <c r="F29" s="13">
        <v>2.4228</v>
      </c>
    </row>
    <row r="30" spans="1:6" s="1" customFormat="1" ht="37.5">
      <c r="A30" s="12" t="s">
        <v>44</v>
      </c>
      <c r="B30" s="12" t="s">
        <v>45</v>
      </c>
      <c r="C30" s="13">
        <v>200</v>
      </c>
      <c r="D30" s="13">
        <v>119.1235</v>
      </c>
      <c r="E30" s="13">
        <v>58.5696</v>
      </c>
      <c r="F30" s="13">
        <v>119.1235</v>
      </c>
    </row>
    <row r="31" spans="1:6" s="3" customFormat="1" ht="18.75">
      <c r="A31" s="16" t="s">
        <v>46</v>
      </c>
      <c r="B31" s="12" t="s">
        <v>32</v>
      </c>
      <c r="C31" s="17">
        <v>93</v>
      </c>
      <c r="D31" s="17">
        <v>63.622</v>
      </c>
      <c r="E31" s="13">
        <v>3.59</v>
      </c>
      <c r="F31" s="17">
        <v>63.622</v>
      </c>
    </row>
    <row r="32" spans="1:6" s="1" customFormat="1" ht="37.5">
      <c r="A32" s="12" t="s">
        <v>34</v>
      </c>
      <c r="B32" s="12" t="s">
        <v>29</v>
      </c>
      <c r="C32" s="13">
        <v>90</v>
      </c>
      <c r="D32" s="13">
        <v>8.40112</v>
      </c>
      <c r="E32" s="13">
        <v>8.38452</v>
      </c>
      <c r="F32" s="13">
        <v>8.38452</v>
      </c>
    </row>
    <row r="33" spans="1:6" s="1" customFormat="1" ht="18.75">
      <c r="A33" s="30" t="s">
        <v>55</v>
      </c>
      <c r="B33" s="31"/>
      <c r="C33" s="11">
        <f>C34+C35+C36</f>
        <v>732.5</v>
      </c>
      <c r="D33" s="11">
        <f>D34+D35+D36</f>
        <v>514</v>
      </c>
      <c r="E33" s="11">
        <f>E34+E35+E36</f>
        <v>513.3736</v>
      </c>
      <c r="F33" s="11">
        <f>F34+F35+F36</f>
        <v>513.3736</v>
      </c>
    </row>
    <row r="34" spans="1:6" ht="18.75">
      <c r="A34" s="18" t="s">
        <v>42</v>
      </c>
      <c r="B34" s="18" t="s">
        <v>43</v>
      </c>
      <c r="C34" s="17">
        <v>500</v>
      </c>
      <c r="D34" s="17">
        <v>284</v>
      </c>
      <c r="E34" s="17">
        <v>284</v>
      </c>
      <c r="F34" s="17">
        <v>284</v>
      </c>
    </row>
    <row r="35" spans="1:6" ht="37.5">
      <c r="A35" s="12" t="s">
        <v>35</v>
      </c>
      <c r="B35" s="12" t="s">
        <v>36</v>
      </c>
      <c r="C35" s="17">
        <v>115</v>
      </c>
      <c r="D35" s="17">
        <v>115</v>
      </c>
      <c r="E35" s="17">
        <v>114.3736</v>
      </c>
      <c r="F35" s="17">
        <v>114.3736</v>
      </c>
    </row>
    <row r="36" spans="1:6" ht="37.5">
      <c r="A36" s="12" t="s">
        <v>37</v>
      </c>
      <c r="B36" s="12" t="s">
        <v>36</v>
      </c>
      <c r="C36" s="17">
        <v>117.5</v>
      </c>
      <c r="D36" s="17">
        <v>115</v>
      </c>
      <c r="E36" s="17">
        <v>115</v>
      </c>
      <c r="F36" s="17">
        <v>115</v>
      </c>
    </row>
    <row r="37" spans="1:6" s="1" customFormat="1" ht="18.75">
      <c r="A37" s="30" t="s">
        <v>49</v>
      </c>
      <c r="B37" s="31"/>
      <c r="C37" s="11">
        <v>2430</v>
      </c>
      <c r="D37" s="11">
        <v>1062.971753</v>
      </c>
      <c r="E37" s="11">
        <v>996.2473719999999</v>
      </c>
      <c r="F37" s="11">
        <v>358.447372</v>
      </c>
    </row>
    <row r="38" spans="1:6" s="1" customFormat="1" ht="18.75">
      <c r="A38" s="37" t="s">
        <v>21</v>
      </c>
      <c r="B38" s="12" t="s">
        <v>22</v>
      </c>
      <c r="C38" s="13">
        <v>480</v>
      </c>
      <c r="D38" s="13">
        <v>34.831753000000006</v>
      </c>
      <c r="E38" s="13">
        <v>19.672372</v>
      </c>
      <c r="F38" s="13">
        <v>19.672372</v>
      </c>
    </row>
    <row r="39" spans="1:6" s="1" customFormat="1" ht="37.5">
      <c r="A39" s="37"/>
      <c r="B39" s="12" t="s">
        <v>23</v>
      </c>
      <c r="C39" s="13">
        <v>500</v>
      </c>
      <c r="D39" s="13">
        <v>26</v>
      </c>
      <c r="E39" s="13">
        <v>474</v>
      </c>
      <c r="F39" s="13">
        <v>26</v>
      </c>
    </row>
    <row r="40" spans="1:6" s="1" customFormat="1" ht="37.5">
      <c r="A40" s="37"/>
      <c r="B40" s="12" t="s">
        <v>24</v>
      </c>
      <c r="C40" s="13">
        <v>450</v>
      </c>
      <c r="D40" s="13">
        <v>2.14</v>
      </c>
      <c r="E40" s="13">
        <v>191.94</v>
      </c>
      <c r="F40" s="13">
        <v>2.14</v>
      </c>
    </row>
    <row r="41" spans="1:6" s="1" customFormat="1" ht="37.5">
      <c r="A41" s="12" t="s">
        <v>27</v>
      </c>
      <c r="B41" s="12" t="s">
        <v>20</v>
      </c>
      <c r="C41" s="13">
        <v>1000</v>
      </c>
      <c r="D41" s="13">
        <v>1000</v>
      </c>
      <c r="E41" s="13">
        <v>310.635</v>
      </c>
      <c r="F41" s="13">
        <v>310.635</v>
      </c>
    </row>
    <row r="42" spans="1:6" ht="18.75">
      <c r="A42" s="34" t="s">
        <v>54</v>
      </c>
      <c r="B42" s="35"/>
      <c r="C42" s="10">
        <v>0</v>
      </c>
      <c r="D42" s="10">
        <v>0</v>
      </c>
      <c r="E42" s="10">
        <v>0</v>
      </c>
      <c r="F42" s="10">
        <v>189.8</v>
      </c>
    </row>
    <row r="43" spans="1:6" s="1" customFormat="1" ht="56.25">
      <c r="A43" s="12" t="s">
        <v>21</v>
      </c>
      <c r="B43" s="12" t="s">
        <v>47</v>
      </c>
      <c r="C43" s="13">
        <v>0</v>
      </c>
      <c r="D43" s="13">
        <v>0</v>
      </c>
      <c r="E43" s="13">
        <v>0</v>
      </c>
      <c r="F43" s="13">
        <v>189.8</v>
      </c>
    </row>
  </sheetData>
  <sheetProtection/>
  <mergeCells count="16">
    <mergeCell ref="A2:F2"/>
    <mergeCell ref="A5:B5"/>
    <mergeCell ref="A6:B6"/>
    <mergeCell ref="A42:B42"/>
    <mergeCell ref="A9:A10"/>
    <mergeCell ref="A13:A14"/>
    <mergeCell ref="A38:A40"/>
    <mergeCell ref="A15:A16"/>
    <mergeCell ref="A24:A25"/>
    <mergeCell ref="A26:A27"/>
    <mergeCell ref="A28:A29"/>
    <mergeCell ref="A17:A20"/>
    <mergeCell ref="A7:B7"/>
    <mergeCell ref="A37:B37"/>
    <mergeCell ref="A23:B23"/>
    <mergeCell ref="A33:B33"/>
  </mergeCells>
  <printOptions/>
  <pageMargins left="0.4330708661417323" right="0.4330708661417323" top="0.3937007874015748" bottom="0.5905511811023623" header="0.31496062992125984" footer="0.5118110236220472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.28125" style="0" customWidth="1"/>
    <col min="2" max="2" width="11.421875" style="0" customWidth="1"/>
    <col min="3" max="3" width="25.28125" style="0" customWidth="1"/>
    <col min="4" max="4" width="44.57421875" style="0" customWidth="1"/>
    <col min="5" max="5" width="29.8515625" style="0" bestFit="1" customWidth="1"/>
    <col min="6" max="6" width="16.140625" style="0" bestFit="1" customWidth="1"/>
  </cols>
  <sheetData>
    <row r="1" spans="1:6" ht="21" customHeight="1">
      <c r="A1" s="51" t="s">
        <v>0</v>
      </c>
      <c r="B1" s="51"/>
      <c r="C1" s="51"/>
      <c r="D1" s="4"/>
      <c r="E1" s="4"/>
      <c r="F1" s="4"/>
    </row>
    <row r="2" spans="3:6" ht="27">
      <c r="C2" s="32" t="s">
        <v>112</v>
      </c>
      <c r="D2" s="32"/>
      <c r="E2" s="32"/>
      <c r="F2" s="32"/>
    </row>
    <row r="3" spans="3:6" ht="24">
      <c r="C3" s="5"/>
      <c r="D3" s="5"/>
      <c r="E3" s="5"/>
      <c r="F3" s="7" t="s">
        <v>52</v>
      </c>
    </row>
    <row r="4" spans="1:6" ht="18.75">
      <c r="A4" s="8" t="s">
        <v>58</v>
      </c>
      <c r="B4" s="8" t="s">
        <v>113</v>
      </c>
      <c r="C4" s="8" t="s">
        <v>1</v>
      </c>
      <c r="D4" s="8" t="s">
        <v>2</v>
      </c>
      <c r="E4" s="23" t="s">
        <v>59</v>
      </c>
      <c r="F4" s="23" t="s">
        <v>60</v>
      </c>
    </row>
    <row r="5" spans="1:6" ht="18.75">
      <c r="A5" s="43" t="s">
        <v>7</v>
      </c>
      <c r="B5" s="44"/>
      <c r="C5" s="44"/>
      <c r="D5" s="45"/>
      <c r="E5" s="19"/>
      <c r="F5" s="9">
        <v>4519.37</v>
      </c>
    </row>
    <row r="6" spans="1:6" ht="18.75">
      <c r="A6" s="49">
        <v>1</v>
      </c>
      <c r="B6" s="46" t="s">
        <v>114</v>
      </c>
      <c r="C6" s="20" t="s">
        <v>8</v>
      </c>
      <c r="D6" s="24" t="s">
        <v>61</v>
      </c>
      <c r="E6" s="20" t="s">
        <v>62</v>
      </c>
      <c r="F6" s="13">
        <v>41.1966</v>
      </c>
    </row>
    <row r="7" spans="1:6" ht="18.75">
      <c r="A7" s="50">
        <v>2</v>
      </c>
      <c r="B7" s="47"/>
      <c r="C7" s="38" t="s">
        <v>10</v>
      </c>
      <c r="D7" s="25" t="s">
        <v>11</v>
      </c>
      <c r="E7" s="20" t="s">
        <v>63</v>
      </c>
      <c r="F7" s="15">
        <v>6.222378</v>
      </c>
    </row>
    <row r="8" spans="1:6" ht="18.75">
      <c r="A8" s="50"/>
      <c r="B8" s="47"/>
      <c r="C8" s="38"/>
      <c r="D8" s="25" t="s">
        <v>12</v>
      </c>
      <c r="E8" s="20" t="s">
        <v>64</v>
      </c>
      <c r="F8" s="15">
        <v>56.51</v>
      </c>
    </row>
    <row r="9" spans="1:6" ht="18.75">
      <c r="A9" s="49">
        <v>3</v>
      </c>
      <c r="B9" s="47"/>
      <c r="C9" s="20" t="s">
        <v>13</v>
      </c>
      <c r="D9" s="24" t="s">
        <v>14</v>
      </c>
      <c r="E9" s="20" t="s">
        <v>65</v>
      </c>
      <c r="F9" s="13">
        <v>661.907015</v>
      </c>
    </row>
    <row r="10" spans="1:6" ht="18.75">
      <c r="A10" s="49">
        <v>4</v>
      </c>
      <c r="B10" s="47"/>
      <c r="C10" s="20" t="s">
        <v>56</v>
      </c>
      <c r="D10" s="24" t="s">
        <v>57</v>
      </c>
      <c r="E10" s="20" t="s">
        <v>66</v>
      </c>
      <c r="F10" s="13">
        <v>716.97</v>
      </c>
    </row>
    <row r="11" spans="1:6" ht="18.75">
      <c r="A11" s="50">
        <v>5</v>
      </c>
      <c r="B11" s="47"/>
      <c r="C11" s="39" t="s">
        <v>67</v>
      </c>
      <c r="D11" s="24" t="s">
        <v>16</v>
      </c>
      <c r="E11" s="20" t="s">
        <v>68</v>
      </c>
      <c r="F11" s="13">
        <v>578.6</v>
      </c>
    </row>
    <row r="12" spans="1:6" ht="18.75">
      <c r="A12" s="50"/>
      <c r="B12" s="47"/>
      <c r="C12" s="39"/>
      <c r="D12" s="24" t="s">
        <v>17</v>
      </c>
      <c r="E12" s="20" t="s">
        <v>69</v>
      </c>
      <c r="F12" s="13">
        <v>2.43</v>
      </c>
    </row>
    <row r="13" spans="1:6" ht="18.75">
      <c r="A13" s="50">
        <v>6</v>
      </c>
      <c r="B13" s="47"/>
      <c r="C13" s="39" t="s">
        <v>70</v>
      </c>
      <c r="D13" s="24" t="s">
        <v>16</v>
      </c>
      <c r="E13" s="20" t="s">
        <v>71</v>
      </c>
      <c r="F13" s="13">
        <v>646.5314</v>
      </c>
    </row>
    <row r="14" spans="1:6" ht="37.5">
      <c r="A14" s="50"/>
      <c r="B14" s="47"/>
      <c r="C14" s="39"/>
      <c r="D14" s="24" t="s">
        <v>26</v>
      </c>
      <c r="E14" s="20" t="s">
        <v>72</v>
      </c>
      <c r="F14" s="13">
        <v>97.06084399999999</v>
      </c>
    </row>
    <row r="15" spans="1:6" ht="18.75">
      <c r="A15" s="50">
        <v>7</v>
      </c>
      <c r="B15" s="47"/>
      <c r="C15" s="40" t="s">
        <v>97</v>
      </c>
      <c r="D15" s="24" t="s">
        <v>98</v>
      </c>
      <c r="E15" s="20" t="s">
        <v>99</v>
      </c>
      <c r="F15" s="17">
        <v>8.88</v>
      </c>
    </row>
    <row r="16" spans="1:6" ht="18.75">
      <c r="A16" s="50"/>
      <c r="B16" s="47"/>
      <c r="C16" s="40"/>
      <c r="D16" s="24" t="s">
        <v>100</v>
      </c>
      <c r="E16" s="20" t="s">
        <v>101</v>
      </c>
      <c r="F16" s="17">
        <v>0.3616</v>
      </c>
    </row>
    <row r="17" spans="1:6" ht="18.75">
      <c r="A17" s="50"/>
      <c r="B17" s="47"/>
      <c r="C17" s="40"/>
      <c r="D17" s="24" t="s">
        <v>102</v>
      </c>
      <c r="E17" s="20" t="s">
        <v>99</v>
      </c>
      <c r="F17" s="17">
        <v>36.915261</v>
      </c>
    </row>
    <row r="18" spans="1:6" ht="18.75">
      <c r="A18" s="49">
        <v>8</v>
      </c>
      <c r="B18" s="47"/>
      <c r="C18" s="20" t="s">
        <v>73</v>
      </c>
      <c r="D18" s="24" t="s">
        <v>11</v>
      </c>
      <c r="E18" s="20" t="s">
        <v>103</v>
      </c>
      <c r="F18" s="13">
        <v>0.47174399999999994</v>
      </c>
    </row>
    <row r="19" spans="1:6" ht="18.75">
      <c r="A19" s="49">
        <v>9</v>
      </c>
      <c r="B19" s="47"/>
      <c r="C19" s="20" t="s">
        <v>74</v>
      </c>
      <c r="D19" s="24" t="s">
        <v>20</v>
      </c>
      <c r="E19" s="20" t="s">
        <v>75</v>
      </c>
      <c r="F19" s="17">
        <v>223.941002</v>
      </c>
    </row>
    <row r="20" spans="1:6" ht="18.75">
      <c r="A20" s="46">
        <v>10</v>
      </c>
      <c r="B20" s="47"/>
      <c r="C20" s="39" t="s">
        <v>93</v>
      </c>
      <c r="D20" s="24" t="s">
        <v>22</v>
      </c>
      <c r="E20" s="20" t="s">
        <v>94</v>
      </c>
      <c r="F20" s="13">
        <v>19.672372</v>
      </c>
    </row>
    <row r="21" spans="1:6" ht="37.5">
      <c r="A21" s="47"/>
      <c r="B21" s="47"/>
      <c r="C21" s="39"/>
      <c r="D21" s="24" t="s">
        <v>23</v>
      </c>
      <c r="E21" s="20" t="s">
        <v>95</v>
      </c>
      <c r="F21" s="13">
        <v>26</v>
      </c>
    </row>
    <row r="22" spans="1:6" ht="37.5">
      <c r="A22" s="48"/>
      <c r="B22" s="47"/>
      <c r="C22" s="39"/>
      <c r="D22" s="24" t="s">
        <v>24</v>
      </c>
      <c r="E22" s="20" t="s">
        <v>96</v>
      </c>
      <c r="F22" s="13">
        <v>191.94</v>
      </c>
    </row>
    <row r="23" spans="1:6" ht="37.5">
      <c r="A23" s="50">
        <v>11</v>
      </c>
      <c r="B23" s="47"/>
      <c r="C23" s="39" t="s">
        <v>76</v>
      </c>
      <c r="D23" s="24" t="s">
        <v>29</v>
      </c>
      <c r="E23" s="20" t="s">
        <v>77</v>
      </c>
      <c r="F23" s="13">
        <v>7.93</v>
      </c>
    </row>
    <row r="24" spans="1:6" ht="18.75">
      <c r="A24" s="50"/>
      <c r="B24" s="47"/>
      <c r="C24" s="39"/>
      <c r="D24" s="24" t="s">
        <v>30</v>
      </c>
      <c r="E24" s="20" t="s">
        <v>78</v>
      </c>
      <c r="F24" s="13">
        <v>28.398659999999996</v>
      </c>
    </row>
    <row r="25" spans="1:6" ht="37.5">
      <c r="A25" s="50">
        <v>12</v>
      </c>
      <c r="B25" s="47"/>
      <c r="C25" s="39" t="s">
        <v>79</v>
      </c>
      <c r="D25" s="24" t="s">
        <v>29</v>
      </c>
      <c r="E25" s="20" t="s">
        <v>80</v>
      </c>
      <c r="F25" s="13">
        <v>5.756</v>
      </c>
    </row>
    <row r="26" spans="1:6" ht="18.75">
      <c r="A26" s="50"/>
      <c r="B26" s="47"/>
      <c r="C26" s="39"/>
      <c r="D26" s="24" t="s">
        <v>32</v>
      </c>
      <c r="E26" s="20" t="s">
        <v>81</v>
      </c>
      <c r="F26" s="13">
        <v>118.65005</v>
      </c>
    </row>
    <row r="27" spans="1:6" ht="18.75">
      <c r="A27" s="50">
        <v>13</v>
      </c>
      <c r="B27" s="47"/>
      <c r="C27" s="41" t="s">
        <v>82</v>
      </c>
      <c r="D27" s="24" t="s">
        <v>30</v>
      </c>
      <c r="E27" s="20" t="s">
        <v>83</v>
      </c>
      <c r="F27" s="13">
        <v>25.4599</v>
      </c>
    </row>
    <row r="28" spans="1:6" ht="37.5">
      <c r="A28" s="50"/>
      <c r="B28" s="47"/>
      <c r="C28" s="42"/>
      <c r="D28" s="24" t="s">
        <v>29</v>
      </c>
      <c r="E28" s="20" t="s">
        <v>84</v>
      </c>
      <c r="F28" s="13">
        <v>2.4228</v>
      </c>
    </row>
    <row r="29" spans="1:6" ht="18.75">
      <c r="A29" s="49">
        <v>14</v>
      </c>
      <c r="B29" s="47"/>
      <c r="C29" s="20" t="s">
        <v>85</v>
      </c>
      <c r="D29" s="24" t="s">
        <v>45</v>
      </c>
      <c r="E29" s="20" t="s">
        <v>86</v>
      </c>
      <c r="F29" s="13">
        <v>119.1235</v>
      </c>
    </row>
    <row r="30" spans="1:6" ht="18.75">
      <c r="A30" s="49">
        <v>15</v>
      </c>
      <c r="B30" s="47"/>
      <c r="C30" s="21" t="s">
        <v>87</v>
      </c>
      <c r="D30" s="24" t="s">
        <v>32</v>
      </c>
      <c r="E30" s="20" t="s">
        <v>88</v>
      </c>
      <c r="F30" s="17">
        <v>63.622</v>
      </c>
    </row>
    <row r="31" spans="1:6" ht="37.5">
      <c r="A31" s="49">
        <v>16</v>
      </c>
      <c r="B31" s="47"/>
      <c r="C31" s="20" t="s">
        <v>89</v>
      </c>
      <c r="D31" s="24" t="s">
        <v>29</v>
      </c>
      <c r="E31" s="20" t="s">
        <v>109</v>
      </c>
      <c r="F31" s="13">
        <v>8.38452</v>
      </c>
    </row>
    <row r="32" spans="1:6" ht="18.75">
      <c r="A32" s="49">
        <v>17</v>
      </c>
      <c r="B32" s="48"/>
      <c r="C32" s="20" t="s">
        <v>27</v>
      </c>
      <c r="D32" s="24" t="s">
        <v>104</v>
      </c>
      <c r="E32" s="20" t="s">
        <v>105</v>
      </c>
      <c r="F32" s="13">
        <v>310.635</v>
      </c>
    </row>
    <row r="33" spans="1:6" ht="18.75">
      <c r="A33" s="49">
        <v>18</v>
      </c>
      <c r="B33" s="49" t="s">
        <v>115</v>
      </c>
      <c r="C33" s="22" t="s">
        <v>90</v>
      </c>
      <c r="D33" s="26" t="s">
        <v>108</v>
      </c>
      <c r="E33" s="20" t="s">
        <v>110</v>
      </c>
      <c r="F33" s="17">
        <v>284</v>
      </c>
    </row>
    <row r="34" spans="1:6" ht="37.5">
      <c r="A34" s="49">
        <v>19</v>
      </c>
      <c r="B34" s="49" t="s">
        <v>117</v>
      </c>
      <c r="C34" s="20" t="s">
        <v>91</v>
      </c>
      <c r="D34" s="24" t="s">
        <v>92</v>
      </c>
      <c r="E34" s="20" t="s">
        <v>106</v>
      </c>
      <c r="F34" s="17">
        <v>114.3736</v>
      </c>
    </row>
    <row r="35" spans="1:6" ht="37.5">
      <c r="A35" s="49">
        <v>20</v>
      </c>
      <c r="B35" s="49" t="s">
        <v>116</v>
      </c>
      <c r="C35" s="20" t="s">
        <v>37</v>
      </c>
      <c r="D35" s="24" t="s">
        <v>107</v>
      </c>
      <c r="E35" s="20" t="s">
        <v>111</v>
      </c>
      <c r="F35" s="17">
        <v>115</v>
      </c>
    </row>
  </sheetData>
  <sheetProtection/>
  <mergeCells count="20">
    <mergeCell ref="A20:A22"/>
    <mergeCell ref="C27:C28"/>
    <mergeCell ref="A27:A28"/>
    <mergeCell ref="A5:D5"/>
    <mergeCell ref="A1:C1"/>
    <mergeCell ref="C20:C22"/>
    <mergeCell ref="A7:A8"/>
    <mergeCell ref="A11:A12"/>
    <mergeCell ref="A13:A14"/>
    <mergeCell ref="A15:A17"/>
    <mergeCell ref="C2:F2"/>
    <mergeCell ref="C7:C8"/>
    <mergeCell ref="C11:C12"/>
    <mergeCell ref="A25:A26"/>
    <mergeCell ref="C13:C14"/>
    <mergeCell ref="C15:C17"/>
    <mergeCell ref="C23:C24"/>
    <mergeCell ref="C25:C26"/>
    <mergeCell ref="A23:A24"/>
    <mergeCell ref="B6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胡学勇</cp:lastModifiedBy>
  <cp:lastPrinted>2021-10-11T08:40:10Z</cp:lastPrinted>
  <dcterms:created xsi:type="dcterms:W3CDTF">2006-09-16T19:21:00Z</dcterms:created>
  <dcterms:modified xsi:type="dcterms:W3CDTF">2021-10-11T08:41:22Z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