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 refMode="R1C1"/>
</workbook>
</file>

<file path=xl/sharedStrings.xml><?xml version="1.0" encoding="utf-8"?>
<sst xmlns="http://schemas.openxmlformats.org/spreadsheetml/2006/main" count="47" uniqueCount="35">
  <si>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1</t>
    </r>
  </si>
  <si>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年公共体育场馆向社会免费或低收费开放中央补助资金明细表</t>
    </r>
  </si>
  <si>
    <r>
      <rPr>
        <sz val="12"/>
        <rFont val="仿宋_GB2312"/>
        <charset val="134"/>
      </rPr>
      <t>单位：万元</t>
    </r>
  </si>
  <si>
    <r>
      <rPr>
        <sz val="12"/>
        <rFont val="黑体"/>
        <charset val="134"/>
      </rPr>
      <t>部门（区）</t>
    </r>
  </si>
  <si>
    <r>
      <rPr>
        <sz val="12"/>
        <rFont val="黑体"/>
        <charset val="134"/>
      </rPr>
      <t>合计</t>
    </r>
  </si>
  <si>
    <r>
      <rPr>
        <sz val="12"/>
        <rFont val="黑体"/>
        <charset val="134"/>
      </rPr>
      <t>提前下发</t>
    </r>
  </si>
  <si>
    <r>
      <rPr>
        <sz val="12"/>
        <rFont val="黑体"/>
        <charset val="134"/>
      </rPr>
      <t>本次下达</t>
    </r>
  </si>
  <si>
    <r>
      <rPr>
        <sz val="12"/>
        <rFont val="黑体"/>
        <charset val="134"/>
      </rPr>
      <t>项目编码</t>
    </r>
  </si>
  <si>
    <r>
      <rPr>
        <b/>
        <sz val="12"/>
        <rFont val="仿宋_GB2312"/>
        <charset val="134"/>
      </rPr>
      <t>总计</t>
    </r>
  </si>
  <si>
    <t>——</t>
  </si>
  <si>
    <r>
      <rPr>
        <b/>
        <sz val="12"/>
        <rFont val="仿宋_GB2312"/>
        <charset val="134"/>
      </rPr>
      <t>市体育局小计</t>
    </r>
  </si>
  <si>
    <r>
      <rPr>
        <sz val="12"/>
        <color indexed="8"/>
        <rFont val="宋体"/>
        <charset val="134"/>
      </rPr>
      <t>天津体育馆</t>
    </r>
  </si>
  <si>
    <t>12000023P17DE0D10005F</t>
  </si>
  <si>
    <r>
      <rPr>
        <sz val="12"/>
        <color indexed="8"/>
        <rFont val="宋体"/>
        <charset val="134"/>
      </rPr>
      <t>天津奥林匹克中心游泳跳水馆</t>
    </r>
  </si>
  <si>
    <r>
      <rPr>
        <sz val="12"/>
        <color indexed="8"/>
        <rFont val="宋体"/>
        <charset val="134"/>
      </rPr>
      <t>天津市奥林匹克体育中心体育场</t>
    </r>
  </si>
  <si>
    <r>
      <rPr>
        <sz val="12"/>
        <color indexed="8"/>
        <rFont val="宋体"/>
        <charset val="134"/>
      </rPr>
      <t>天津市人民体育馆</t>
    </r>
  </si>
  <si>
    <r>
      <rPr>
        <b/>
        <sz val="12"/>
        <color indexed="8"/>
        <rFont val="仿宋_GB2312"/>
        <charset val="134"/>
      </rPr>
      <t>滨海新区小计</t>
    </r>
  </si>
  <si>
    <r>
      <rPr>
        <sz val="12"/>
        <color rgb="FF000000"/>
        <rFont val="宋体"/>
        <charset val="134"/>
      </rPr>
      <t>塘沽体育馆</t>
    </r>
  </si>
  <si>
    <t>12000023S001703000010</t>
  </si>
  <si>
    <r>
      <rPr>
        <sz val="12"/>
        <color rgb="FF000000"/>
        <rFont val="宋体"/>
        <charset val="134"/>
      </rPr>
      <t>塘沽网球馆</t>
    </r>
  </si>
  <si>
    <r>
      <rPr>
        <sz val="12"/>
        <color rgb="FF000000"/>
        <rFont val="宋体"/>
        <charset val="134"/>
      </rPr>
      <t>汉沽网球馆</t>
    </r>
  </si>
  <si>
    <r>
      <rPr>
        <sz val="12"/>
        <color rgb="FF000000"/>
        <rFont val="宋体"/>
        <charset val="134"/>
      </rPr>
      <t>汉沽体育场</t>
    </r>
  </si>
  <si>
    <r>
      <rPr>
        <b/>
        <sz val="12"/>
        <color rgb="FF000000"/>
        <rFont val="仿宋_GB2312"/>
        <charset val="134"/>
      </rPr>
      <t>河东区小计</t>
    </r>
  </si>
  <si>
    <r>
      <rPr>
        <sz val="12"/>
        <rFont val="仿宋_GB2312"/>
        <charset val="134"/>
      </rPr>
      <t>河东区全民健身中心</t>
    </r>
  </si>
  <si>
    <r>
      <rPr>
        <b/>
        <sz val="12"/>
        <color rgb="FF000000"/>
        <rFont val="仿宋_GB2312"/>
        <charset val="134"/>
      </rPr>
      <t>红桥区小计</t>
    </r>
  </si>
  <si>
    <r>
      <rPr>
        <sz val="12"/>
        <rFont val="仿宋_GB2312"/>
        <charset val="134"/>
      </rPr>
      <t>西沽全民健身中心</t>
    </r>
  </si>
  <si>
    <r>
      <rPr>
        <b/>
        <sz val="12"/>
        <color indexed="8"/>
        <rFont val="仿宋_GB2312"/>
        <charset val="134"/>
      </rPr>
      <t>东丽区小计</t>
    </r>
  </si>
  <si>
    <r>
      <rPr>
        <sz val="12"/>
        <rFont val="仿宋_GB2312"/>
        <charset val="134"/>
      </rPr>
      <t>东丽体育馆</t>
    </r>
  </si>
  <si>
    <r>
      <rPr>
        <sz val="12"/>
        <rFont val="仿宋_GB2312"/>
        <charset val="134"/>
      </rPr>
      <t>东丽区文化体育活动中心体育场</t>
    </r>
  </si>
  <si>
    <r>
      <rPr>
        <sz val="12"/>
        <rFont val="仿宋_GB2312"/>
        <charset val="134"/>
      </rPr>
      <t>东丽区文化体育活动中心游泳馆</t>
    </r>
  </si>
  <si>
    <r>
      <rPr>
        <b/>
        <sz val="12"/>
        <color rgb="FF000000"/>
        <rFont val="仿宋_GB2312"/>
        <charset val="134"/>
      </rPr>
      <t>宝坻区小计</t>
    </r>
  </si>
  <si>
    <r>
      <rPr>
        <sz val="12"/>
        <rFont val="仿宋_GB2312"/>
        <charset val="134"/>
      </rPr>
      <t>宝坻区体育馆</t>
    </r>
  </si>
  <si>
    <r>
      <rPr>
        <b/>
        <sz val="12"/>
        <color rgb="FF000000"/>
        <rFont val="仿宋_GB2312"/>
        <charset val="134"/>
      </rPr>
      <t>宁河区小计</t>
    </r>
  </si>
  <si>
    <r>
      <rPr>
        <sz val="12"/>
        <color indexed="8"/>
        <rFont val="宋体"/>
        <charset val="134"/>
      </rPr>
      <t>宁河体育馆</t>
    </r>
  </si>
  <si>
    <r>
      <rPr>
        <sz val="12"/>
        <color indexed="8"/>
        <rFont val="宋体"/>
        <charset val="134"/>
      </rPr>
      <t>宁河气膜游泳馆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</si>
</sst>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2"/>
      <name val="宋体"/>
      <charset val="134"/>
    </font>
    <font>
      <sz val="12"/>
      <name val="Times New Roman"/>
      <charset val="134"/>
    </font>
    <font>
      <sz val="16"/>
      <name val="Times New Roman"/>
      <charset val="134"/>
    </font>
    <font>
      <sz val="18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b/>
      <sz val="12"/>
      <color indexed="8"/>
      <name val="Times New Roman"/>
      <charset val="134"/>
    </font>
    <font>
      <sz val="12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color indexed="8"/>
      <name val="宋体"/>
      <charset val="134"/>
    </font>
    <font>
      <b/>
      <sz val="12"/>
      <color indexed="8"/>
      <name val="仿宋_GB2312"/>
      <charset val="134"/>
    </font>
    <font>
      <sz val="12"/>
      <color rgb="FF000000"/>
      <name val="宋体"/>
      <charset val="134"/>
    </font>
    <font>
      <b/>
      <sz val="12"/>
      <color rgb="FF000000"/>
      <name val="仿宋_GB2312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17" borderId="12" applyNumberFormat="false" applyAlignment="false" applyProtection="false">
      <alignment vertical="center"/>
    </xf>
    <xf numFmtId="0" fontId="19" fillId="15" borderId="10" applyNumberFormat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6" borderId="7" applyNumberFormat="false" applyFon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26" fillId="17" borderId="13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8" fillId="4" borderId="13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justify" vertical="center"/>
    </xf>
    <xf numFmtId="0" fontId="1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left" vertical="center"/>
    </xf>
    <xf numFmtId="0" fontId="1" fillId="0" borderId="1" xfId="0" applyFont="true" applyBorder="true" applyAlignment="true">
      <alignment horizontal="right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left" vertical="center" wrapText="true"/>
    </xf>
    <xf numFmtId="0" fontId="1" fillId="0" borderId="3" xfId="0" applyFont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left" vertical="center"/>
    </xf>
    <xf numFmtId="0" fontId="1" fillId="0" borderId="5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left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left" vertical="center" wrapText="true"/>
    </xf>
    <xf numFmtId="0" fontId="6" fillId="0" borderId="2" xfId="0" applyFont="true" applyBorder="true" applyAlignment="true">
      <alignment horizontal="center" vertical="center"/>
    </xf>
    <xf numFmtId="0" fontId="8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topLeftCell="A5" workbookViewId="0">
      <selection activeCell="E7" sqref="E7:E10"/>
    </sheetView>
  </sheetViews>
  <sheetFormatPr defaultColWidth="9" defaultRowHeight="14.25" outlineLevelCol="4"/>
  <cols>
    <col min="1" max="1" width="44.25" style="1" customWidth="true"/>
    <col min="2" max="4" width="20.625" style="1" customWidth="true"/>
    <col min="5" max="5" width="24.875" style="1" customWidth="true"/>
    <col min="6" max="16384" width="9" style="1"/>
  </cols>
  <sheetData>
    <row r="1" s="1" customFormat="true" ht="30" customHeight="true" spans="1:5">
      <c r="A1" s="2" t="s">
        <v>0</v>
      </c>
      <c r="B1" s="3"/>
      <c r="C1" s="3"/>
      <c r="D1" s="3"/>
      <c r="E1" s="3"/>
    </row>
    <row r="2" s="1" customFormat="true" ht="51.75" customHeight="true" spans="1:5">
      <c r="A2" s="4" t="s">
        <v>1</v>
      </c>
      <c r="B2" s="4"/>
      <c r="C2" s="4"/>
      <c r="D2" s="4"/>
      <c r="E2" s="4"/>
    </row>
    <row r="3" s="1" customFormat="true" ht="30" customHeight="true" spans="1:5">
      <c r="A3" s="5"/>
      <c r="B3" s="6"/>
      <c r="C3" s="6"/>
      <c r="D3" s="6"/>
      <c r="E3" s="6" t="s">
        <v>2</v>
      </c>
    </row>
    <row r="4" s="1" customFormat="true" ht="37" customHeight="true" spans="1: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="1" customFormat="true" ht="43" customHeight="true" spans="1:5">
      <c r="A5" s="8" t="s">
        <v>8</v>
      </c>
      <c r="B5" s="9">
        <f>SUM(B6:B28)/2</f>
        <v>512</v>
      </c>
      <c r="C5" s="9">
        <f>SUM(C6:C28)/2</f>
        <v>469</v>
      </c>
      <c r="D5" s="9">
        <f>SUM(D6:D28)/2</f>
        <v>43</v>
      </c>
      <c r="E5" s="9" t="s">
        <v>9</v>
      </c>
    </row>
    <row r="6" s="1" customFormat="true" ht="43" customHeight="true" spans="1:5">
      <c r="A6" s="8" t="s">
        <v>10</v>
      </c>
      <c r="B6" s="10">
        <f>SUM(B7:B10)</f>
        <v>197.5</v>
      </c>
      <c r="C6" s="10">
        <f>SUM(C7:C10)</f>
        <v>180.8</v>
      </c>
      <c r="D6" s="10">
        <f>SUM(D7:D10)</f>
        <v>16.7</v>
      </c>
      <c r="E6" s="9" t="s">
        <v>9</v>
      </c>
    </row>
    <row r="7" s="1" customFormat="true" ht="43" customHeight="true" spans="1:5">
      <c r="A7" s="11" t="s">
        <v>11</v>
      </c>
      <c r="B7" s="12">
        <f>SUM(C7:D9)</f>
        <v>155.8</v>
      </c>
      <c r="C7" s="10">
        <v>44.6</v>
      </c>
      <c r="D7" s="10">
        <v>4.1</v>
      </c>
      <c r="E7" s="22" t="s">
        <v>12</v>
      </c>
    </row>
    <row r="8" s="1" customFormat="true" ht="43" customHeight="true" spans="1:5">
      <c r="A8" s="11" t="s">
        <v>13</v>
      </c>
      <c r="B8" s="13"/>
      <c r="C8" s="7">
        <v>35.6</v>
      </c>
      <c r="D8" s="7">
        <v>3.3</v>
      </c>
      <c r="E8" s="23"/>
    </row>
    <row r="9" s="1" customFormat="true" ht="43" customHeight="true" spans="1:5">
      <c r="A9" s="14" t="s">
        <v>14</v>
      </c>
      <c r="B9" s="15"/>
      <c r="C9" s="7">
        <v>62.5</v>
      </c>
      <c r="D9" s="7">
        <v>5.7</v>
      </c>
      <c r="E9" s="23"/>
    </row>
    <row r="10" s="1" customFormat="true" ht="43" customHeight="true" spans="1:5">
      <c r="A10" s="14" t="s">
        <v>15</v>
      </c>
      <c r="B10" s="10">
        <f>SUM(C10:E10)</f>
        <v>41.7</v>
      </c>
      <c r="C10" s="7">
        <v>38.1</v>
      </c>
      <c r="D10" s="7">
        <v>3.6</v>
      </c>
      <c r="E10" s="24"/>
    </row>
    <row r="11" s="1" customFormat="true" ht="43" customHeight="true" spans="1:5">
      <c r="A11" s="16" t="s">
        <v>16</v>
      </c>
      <c r="B11" s="7">
        <f>SUM(B12:B15)</f>
        <v>88.2</v>
      </c>
      <c r="C11" s="7">
        <f>SUM(C12:C15)</f>
        <v>80.9</v>
      </c>
      <c r="D11" s="7">
        <f>SUM(D12:D15)</f>
        <v>7.3</v>
      </c>
      <c r="E11" s="9" t="s">
        <v>9</v>
      </c>
    </row>
    <row r="12" s="1" customFormat="true" ht="43" customHeight="true" spans="1:5">
      <c r="A12" s="17" t="s">
        <v>17</v>
      </c>
      <c r="B12" s="10">
        <f>SUM(C12:E12)</f>
        <v>19.6</v>
      </c>
      <c r="C12" s="7">
        <v>18</v>
      </c>
      <c r="D12" s="7">
        <v>1.6</v>
      </c>
      <c r="E12" s="22" t="s">
        <v>18</v>
      </c>
    </row>
    <row r="13" s="1" customFormat="true" ht="43" customHeight="true" spans="1:5">
      <c r="A13" s="17" t="s">
        <v>19</v>
      </c>
      <c r="B13" s="10">
        <f>SUM(C13:E13)</f>
        <v>14.8</v>
      </c>
      <c r="C13" s="7">
        <v>13.6</v>
      </c>
      <c r="D13" s="7">
        <v>1.2</v>
      </c>
      <c r="E13" s="23"/>
    </row>
    <row r="14" s="1" customFormat="true" ht="43" customHeight="true" spans="1:5">
      <c r="A14" s="17" t="s">
        <v>20</v>
      </c>
      <c r="B14" s="10">
        <f>SUM(C14:E14)</f>
        <v>15.1</v>
      </c>
      <c r="C14" s="7">
        <v>13.8</v>
      </c>
      <c r="D14" s="7">
        <v>1.3</v>
      </c>
      <c r="E14" s="23"/>
    </row>
    <row r="15" s="1" customFormat="true" ht="43" customHeight="true" spans="1:5">
      <c r="A15" s="17" t="s">
        <v>21</v>
      </c>
      <c r="B15" s="10">
        <f>SUM(C15:E15)</f>
        <v>38.7</v>
      </c>
      <c r="C15" s="7">
        <v>35.5</v>
      </c>
      <c r="D15" s="7">
        <v>3.2</v>
      </c>
      <c r="E15" s="24"/>
    </row>
    <row r="16" s="1" customFormat="true" ht="43" customHeight="true" spans="1:5">
      <c r="A16" s="18" t="s">
        <v>22</v>
      </c>
      <c r="B16" s="7">
        <f>B17</f>
        <v>24.3</v>
      </c>
      <c r="C16" s="7">
        <f>C17</f>
        <v>22.3</v>
      </c>
      <c r="D16" s="7">
        <f>D17</f>
        <v>2</v>
      </c>
      <c r="E16" s="9" t="s">
        <v>9</v>
      </c>
    </row>
    <row r="17" s="1" customFormat="true" ht="43" customHeight="true" spans="1:5">
      <c r="A17" s="19" t="s">
        <v>23</v>
      </c>
      <c r="B17" s="10">
        <f t="shared" ref="B17:B23" si="0">SUM(C17:E17)</f>
        <v>24.3</v>
      </c>
      <c r="C17" s="7">
        <v>22.3</v>
      </c>
      <c r="D17" s="7">
        <v>2</v>
      </c>
      <c r="E17" s="7" t="s">
        <v>18</v>
      </c>
    </row>
    <row r="18" s="1" customFormat="true" ht="43" customHeight="true" spans="1:5">
      <c r="A18" s="18" t="s">
        <v>24</v>
      </c>
      <c r="B18" s="7">
        <f>B19</f>
        <v>22.1</v>
      </c>
      <c r="C18" s="7">
        <f>C19</f>
        <v>20</v>
      </c>
      <c r="D18" s="7">
        <f>D19</f>
        <v>2.1</v>
      </c>
      <c r="E18" s="9" t="s">
        <v>9</v>
      </c>
    </row>
    <row r="19" s="1" customFormat="true" ht="43" customHeight="true" spans="1:5">
      <c r="A19" s="19" t="s">
        <v>25</v>
      </c>
      <c r="B19" s="10">
        <f t="shared" si="0"/>
        <v>22.1</v>
      </c>
      <c r="C19" s="7">
        <v>20</v>
      </c>
      <c r="D19" s="7">
        <v>2.1</v>
      </c>
      <c r="E19" s="7" t="s">
        <v>18</v>
      </c>
    </row>
    <row r="20" s="1" customFormat="true" ht="43" customHeight="true" spans="1:5">
      <c r="A20" s="20" t="s">
        <v>26</v>
      </c>
      <c r="B20" s="7">
        <f>SUM(B21:B23)</f>
        <v>88.2</v>
      </c>
      <c r="C20" s="7">
        <f>SUM(C21:C23)</f>
        <v>80.9</v>
      </c>
      <c r="D20" s="7">
        <f>SUM(D21:D23)</f>
        <v>7.3</v>
      </c>
      <c r="E20" s="9" t="s">
        <v>9</v>
      </c>
    </row>
    <row r="21" s="1" customFormat="true" ht="43" customHeight="true" spans="1:5">
      <c r="A21" s="19" t="s">
        <v>27</v>
      </c>
      <c r="B21" s="10">
        <f t="shared" si="0"/>
        <v>39.8</v>
      </c>
      <c r="C21" s="7">
        <v>36.5</v>
      </c>
      <c r="D21" s="7">
        <v>3.3</v>
      </c>
      <c r="E21" s="22" t="s">
        <v>18</v>
      </c>
    </row>
    <row r="22" s="1" customFormat="true" ht="43" customHeight="true" spans="1:5">
      <c r="A22" s="19" t="s">
        <v>28</v>
      </c>
      <c r="B22" s="10">
        <f t="shared" si="0"/>
        <v>31.3</v>
      </c>
      <c r="C22" s="7">
        <v>28.7</v>
      </c>
      <c r="D22" s="7">
        <v>2.6</v>
      </c>
      <c r="E22" s="23"/>
    </row>
    <row r="23" s="1" customFormat="true" ht="43" customHeight="true" spans="1:5">
      <c r="A23" s="19" t="s">
        <v>29</v>
      </c>
      <c r="B23" s="10">
        <f t="shared" si="0"/>
        <v>17.1</v>
      </c>
      <c r="C23" s="7">
        <v>15.7</v>
      </c>
      <c r="D23" s="7">
        <v>1.4</v>
      </c>
      <c r="E23" s="24"/>
    </row>
    <row r="24" s="1" customFormat="true" ht="43" customHeight="true" spans="1:5">
      <c r="A24" s="18" t="s">
        <v>30</v>
      </c>
      <c r="B24" s="7">
        <f>B25</f>
        <v>45.7</v>
      </c>
      <c r="C24" s="7">
        <f>C25</f>
        <v>41.9</v>
      </c>
      <c r="D24" s="7">
        <f>D25</f>
        <v>3.8</v>
      </c>
      <c r="E24" s="9" t="s">
        <v>9</v>
      </c>
    </row>
    <row r="25" s="1" customFormat="true" ht="43" customHeight="true" spans="1:5">
      <c r="A25" s="19" t="s">
        <v>31</v>
      </c>
      <c r="B25" s="10">
        <f>SUM(C25:E25)</f>
        <v>45.7</v>
      </c>
      <c r="C25" s="7">
        <v>41.9</v>
      </c>
      <c r="D25" s="7">
        <v>3.8</v>
      </c>
      <c r="E25" s="7" t="s">
        <v>18</v>
      </c>
    </row>
    <row r="26" s="1" customFormat="true" ht="43" customHeight="true" spans="1:5">
      <c r="A26" s="21" t="s">
        <v>32</v>
      </c>
      <c r="B26" s="7">
        <f>B28+B27</f>
        <v>46</v>
      </c>
      <c r="C26" s="7">
        <f>C28+C27</f>
        <v>42.2</v>
      </c>
      <c r="D26" s="7">
        <f>D28+D27</f>
        <v>3.8</v>
      </c>
      <c r="E26" s="9" t="s">
        <v>9</v>
      </c>
    </row>
    <row r="27" s="1" customFormat="true" ht="43" customHeight="true" spans="1:5">
      <c r="A27" s="11" t="s">
        <v>33</v>
      </c>
      <c r="B27" s="10">
        <f>SUM(C27:E27)</f>
        <v>17.3</v>
      </c>
      <c r="C27" s="7">
        <v>15.9</v>
      </c>
      <c r="D27" s="7">
        <v>1.4</v>
      </c>
      <c r="E27" s="22" t="s">
        <v>18</v>
      </c>
    </row>
    <row r="28" s="1" customFormat="true" ht="43" customHeight="true" spans="1:5">
      <c r="A28" s="11" t="s">
        <v>34</v>
      </c>
      <c r="B28" s="10">
        <f>SUM(C28:E28)</f>
        <v>28.7</v>
      </c>
      <c r="C28" s="7">
        <v>26.3</v>
      </c>
      <c r="D28" s="7">
        <v>2.4</v>
      </c>
      <c r="E28" s="24"/>
    </row>
  </sheetData>
  <mergeCells count="6">
    <mergeCell ref="A2:E2"/>
    <mergeCell ref="B7:B9"/>
    <mergeCell ref="E7:E10"/>
    <mergeCell ref="E12:E15"/>
    <mergeCell ref="E21:E23"/>
    <mergeCell ref="E27:E28"/>
  </mergeCells>
  <printOptions horizontalCentered="true"/>
  <pageMargins left="0.747916666666667" right="0.747916666666667" top="0.984027777777778" bottom="0.984027777777778" header="0.511805555555556" footer="0.511805555555556"/>
  <pageSetup paperSize="9" scale="48" pageOrder="overThenDown" orientation="portrait" useFirstPageNumber="tru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firstPageNumber="4294963191" orientation="portrait" useFirstPageNumber="tru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firstPageNumber="4294963191" orientation="portrait" useFirstPageNumber="tru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xinhuan</dc:creator>
  <cp:lastModifiedBy>kylin</cp:lastModifiedBy>
  <dcterms:created xsi:type="dcterms:W3CDTF">2018-05-17T18:12:00Z</dcterms:created>
  <cp:lastPrinted>2019-06-02T02:33:00Z</cp:lastPrinted>
  <dcterms:modified xsi:type="dcterms:W3CDTF">2023-05-19T10:57:17Z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