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60" tabRatio="730" activeTab="0"/>
  </bookViews>
  <sheets>
    <sheet name="附件1" sheetId="1" r:id="rId1"/>
    <sheet name="Sheet1" sheetId="2" r:id="rId2"/>
  </sheets>
  <definedNames>
    <definedName name="_xlnm.Print_Area" localSheetId="0">'附件1'!$A$1:$T$20</definedName>
    <definedName name="_xlnm.Print_Titles" localSheetId="0">'附件1'!$4:$5</definedName>
  </definedNames>
  <calcPr fullCalcOnLoad="1" refMode="R1C1"/>
</workbook>
</file>

<file path=xl/sharedStrings.xml><?xml version="1.0" encoding="utf-8"?>
<sst xmlns="http://schemas.openxmlformats.org/spreadsheetml/2006/main" count="87" uniqueCount="71">
  <si>
    <r>
      <rPr>
        <sz val="12"/>
        <rFont val="黑体"/>
        <family val="0"/>
      </rPr>
      <t>附件</t>
    </r>
    <r>
      <rPr>
        <sz val="12"/>
        <rFont val="Times New Roman"/>
        <family val="0"/>
      </rPr>
      <t>1</t>
    </r>
  </si>
  <si>
    <r>
      <t>2024</t>
    </r>
    <r>
      <rPr>
        <sz val="20"/>
        <color indexed="8"/>
        <rFont val="方正小标宋简体"/>
        <family val="0"/>
      </rPr>
      <t>年耕地建设与利用等资金预算明细表</t>
    </r>
  </si>
  <si>
    <r>
      <rPr>
        <sz val="11"/>
        <rFont val="仿宋_GB2312"/>
        <family val="3"/>
      </rPr>
      <t>单位：万元</t>
    </r>
  </si>
  <si>
    <t>序号</t>
  </si>
  <si>
    <t>大专项</t>
  </si>
  <si>
    <t>支出方向</t>
  </si>
  <si>
    <t>项目名称</t>
  </si>
  <si>
    <t>项目编码</t>
  </si>
  <si>
    <t>预算支出功能分类科目</t>
  </si>
  <si>
    <t>政府经济分类科目</t>
  </si>
  <si>
    <t>合计</t>
  </si>
  <si>
    <t>其中：</t>
  </si>
  <si>
    <t>备注</t>
  </si>
  <si>
    <t>市农业农村委（本级）</t>
  </si>
  <si>
    <t>蓟州区</t>
  </si>
  <si>
    <t>宝坻区</t>
  </si>
  <si>
    <t>武清区</t>
  </si>
  <si>
    <t>宁河区</t>
  </si>
  <si>
    <t>静海区</t>
  </si>
  <si>
    <t>东丽区</t>
  </si>
  <si>
    <t>津南区</t>
  </si>
  <si>
    <t>西青区</t>
  </si>
  <si>
    <t>北辰区</t>
  </si>
  <si>
    <t>滨海新区</t>
  </si>
  <si>
    <r>
      <rPr>
        <sz val="12"/>
        <rFont val="宋体"/>
        <family val="0"/>
      </rPr>
      <t>一、</t>
    </r>
  </si>
  <si>
    <r>
      <rPr>
        <sz val="14"/>
        <rFont val="仿宋_GB2312"/>
        <family val="3"/>
      </rPr>
      <t>耕地建设与利用资金</t>
    </r>
  </si>
  <si>
    <r>
      <rPr>
        <sz val="12"/>
        <rFont val="仿宋_GB2312"/>
        <family val="3"/>
      </rPr>
      <t>耕地建设与利用资金</t>
    </r>
  </si>
  <si>
    <r>
      <rPr>
        <sz val="12"/>
        <rFont val="仿宋_GB2312"/>
        <family val="3"/>
      </rPr>
      <t>耕地质量提升</t>
    </r>
  </si>
  <si>
    <r>
      <t>2023</t>
    </r>
    <r>
      <rPr>
        <sz val="12"/>
        <rFont val="仿宋_GB2312"/>
        <family val="3"/>
      </rPr>
      <t>年耕地深松深翻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3"/>
      </rPr>
      <t>（调剂资金）</t>
    </r>
  </si>
  <si>
    <t>12000024P57000710002B</t>
  </si>
  <si>
    <r>
      <t xml:space="preserve">2120814
</t>
    </r>
    <r>
      <rPr>
        <sz val="12"/>
        <rFont val="仿宋_GB2312"/>
        <family val="3"/>
      </rPr>
      <t>农业生产发展支出</t>
    </r>
  </si>
  <si>
    <r>
      <t>50299</t>
    </r>
    <r>
      <rPr>
        <sz val="12"/>
        <rFont val="仿宋_GB2312"/>
        <family val="3"/>
      </rPr>
      <t>其他商品和服务支出</t>
    </r>
  </si>
  <si>
    <r>
      <rPr>
        <sz val="12"/>
        <rFont val="仿宋_GB2312"/>
        <family val="3"/>
      </rPr>
      <t>市级调剂资金</t>
    </r>
  </si>
  <si>
    <r>
      <rPr>
        <sz val="12"/>
        <rFont val="仿宋_GB2312"/>
        <family val="3"/>
      </rPr>
      <t>天津市第三次全国土壤普查和盐碱地调查项目</t>
    </r>
  </si>
  <si>
    <t>12000024P57000510003K</t>
  </si>
  <si>
    <r>
      <t>50205</t>
    </r>
    <r>
      <rPr>
        <sz val="12"/>
        <rFont val="仿宋_GB2312"/>
        <family val="3"/>
      </rPr>
      <t>委托业务费</t>
    </r>
  </si>
  <si>
    <r>
      <rPr>
        <sz val="12"/>
        <rFont val="宋体"/>
        <family val="0"/>
      </rPr>
      <t>二、</t>
    </r>
  </si>
  <si>
    <r>
      <rPr>
        <sz val="14"/>
        <rFont val="仿宋_GB2312"/>
        <family val="3"/>
      </rPr>
      <t>农业产业发展资金</t>
    </r>
  </si>
  <si>
    <r>
      <rPr>
        <sz val="12"/>
        <rFont val="仿宋_GB2312"/>
        <family val="3"/>
      </rPr>
      <t>农业产业发展资金</t>
    </r>
  </si>
  <si>
    <r>
      <rPr>
        <sz val="12"/>
        <rFont val="仿宋_GB2312"/>
        <family val="3"/>
      </rPr>
      <t>种业发展</t>
    </r>
  </si>
  <si>
    <r>
      <rPr>
        <sz val="12"/>
        <rFont val="仿宋_GB2312"/>
        <family val="3"/>
      </rPr>
      <t>天津市智能农业研究院（一期）</t>
    </r>
    <r>
      <rPr>
        <sz val="12"/>
        <rFont val="Times New Roman"/>
        <family val="0"/>
      </rPr>
      <t>-</t>
    </r>
    <r>
      <rPr>
        <sz val="12"/>
        <rFont val="仿宋_GB2312"/>
        <family val="3"/>
      </rPr>
      <t>智慧种业部分（调剂资金）</t>
    </r>
  </si>
  <si>
    <t>12000024P580007100035</t>
  </si>
  <si>
    <r>
      <t>50799</t>
    </r>
    <r>
      <rPr>
        <sz val="12"/>
        <rFont val="仿宋_GB2312"/>
        <family val="3"/>
      </rPr>
      <t>其他对企业补助</t>
    </r>
  </si>
  <si>
    <r>
      <rPr>
        <sz val="12"/>
        <rFont val="宋体"/>
        <family val="0"/>
      </rPr>
      <t>三、</t>
    </r>
  </si>
  <si>
    <r>
      <rPr>
        <sz val="14"/>
        <rFont val="仿宋_GB2312"/>
        <family val="3"/>
      </rPr>
      <t>农业生态资源保护资金</t>
    </r>
  </si>
  <si>
    <r>
      <rPr>
        <sz val="12"/>
        <rFont val="仿宋_GB2312"/>
        <family val="3"/>
      </rPr>
      <t>农业生态资源保护资金</t>
    </r>
  </si>
  <si>
    <r>
      <rPr>
        <sz val="12"/>
        <rFont val="仿宋_GB2312"/>
        <family val="3"/>
      </rPr>
      <t>耕地资源保护</t>
    </r>
  </si>
  <si>
    <r>
      <t>2022</t>
    </r>
    <r>
      <rPr>
        <sz val="12"/>
        <rFont val="仿宋_GB2312"/>
        <family val="3"/>
      </rPr>
      <t>年扶持大豆油料生产（提升耕地质量）（食品集团）（调剂资金）</t>
    </r>
  </si>
  <si>
    <t>12000024P570010100017</t>
  </si>
  <si>
    <r>
      <rPr>
        <sz val="12"/>
        <rFont val="宋体"/>
        <family val="0"/>
      </rPr>
      <t>四、</t>
    </r>
  </si>
  <si>
    <r>
      <rPr>
        <sz val="14"/>
        <rFont val="仿宋_GB2312"/>
        <family val="3"/>
      </rPr>
      <t>农村社会发展资金</t>
    </r>
  </si>
  <si>
    <r>
      <rPr>
        <sz val="12"/>
        <rFont val="仿宋_GB2312"/>
        <family val="3"/>
      </rPr>
      <t>农村社会发展资金</t>
    </r>
  </si>
  <si>
    <t>乡村振兴示范村创建</t>
  </si>
  <si>
    <t>乡村振兴示范村创建
（农村人居环境整治）</t>
  </si>
  <si>
    <t>12000024P86001010003E</t>
  </si>
  <si>
    <r>
      <t>2120816</t>
    </r>
    <r>
      <rPr>
        <sz val="12"/>
        <rFont val="仿宋_GB2312"/>
        <family val="3"/>
      </rPr>
      <t>农业农村生态环境支出</t>
    </r>
  </si>
  <si>
    <t>乡村振兴示范村创建
（村庄公共设施建设和管护）</t>
  </si>
  <si>
    <t>12000024P860010100042</t>
  </si>
  <si>
    <r>
      <t>2120804</t>
    </r>
    <r>
      <rPr>
        <sz val="12"/>
        <rFont val="仿宋_GB2312"/>
        <family val="3"/>
      </rPr>
      <t>农村基础设施建设支出</t>
    </r>
  </si>
  <si>
    <t>乡村振兴示范村创建
（农村文化和精神文明建设）</t>
  </si>
  <si>
    <t>12000024P86001010005M</t>
  </si>
  <si>
    <r>
      <t>2120815</t>
    </r>
    <r>
      <rPr>
        <sz val="12"/>
        <rFont val="仿宋_GB2312"/>
        <family val="3"/>
      </rPr>
      <t>农村社会事业支出</t>
    </r>
  </si>
  <si>
    <t>乡村振兴示范村创建
（现代种业提升）</t>
  </si>
  <si>
    <t>12000024P860010100069</t>
  </si>
  <si>
    <r>
      <t>2120814</t>
    </r>
    <r>
      <rPr>
        <sz val="12"/>
        <rFont val="仿宋_GB2312"/>
        <family val="3"/>
      </rPr>
      <t>农业生产发展支出</t>
    </r>
  </si>
  <si>
    <r>
      <rPr>
        <sz val="12"/>
        <rFont val="仿宋_GB2312"/>
        <family val="3"/>
      </rPr>
      <t>美丽村庄建设</t>
    </r>
  </si>
  <si>
    <r>
      <rPr>
        <sz val="12"/>
        <rFont val="仿宋_GB2312"/>
        <family val="3"/>
      </rPr>
      <t>宁河区美丽村庄建设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3"/>
      </rPr>
      <t>遗留问题</t>
    </r>
  </si>
  <si>
    <t>12000024P860013100018</t>
  </si>
  <si>
    <r>
      <t>“</t>
    </r>
    <r>
      <rPr>
        <sz val="12"/>
        <rFont val="仿宋_GB2312"/>
        <family val="3"/>
      </rPr>
      <t>百千工程</t>
    </r>
    <r>
      <rPr>
        <sz val="12"/>
        <rFont val="Times New Roman"/>
        <family val="0"/>
      </rPr>
      <t>”</t>
    </r>
    <r>
      <rPr>
        <sz val="12"/>
        <rFont val="仿宋_GB2312"/>
        <family val="3"/>
      </rPr>
      <t>示范村建设</t>
    </r>
  </si>
  <si>
    <r>
      <t>2021-2022</t>
    </r>
    <r>
      <rPr>
        <sz val="12"/>
        <rFont val="仿宋_GB2312"/>
        <family val="3"/>
      </rPr>
      <t>年</t>
    </r>
    <r>
      <rPr>
        <sz val="12"/>
        <rFont val="Times New Roman"/>
        <family val="0"/>
      </rPr>
      <t>“</t>
    </r>
    <r>
      <rPr>
        <sz val="12"/>
        <rFont val="仿宋_GB2312"/>
        <family val="3"/>
      </rPr>
      <t>百千工程</t>
    </r>
    <r>
      <rPr>
        <sz val="12"/>
        <rFont val="Times New Roman"/>
        <family val="0"/>
      </rPr>
      <t>”</t>
    </r>
    <r>
      <rPr>
        <sz val="12"/>
        <rFont val="仿宋_GB2312"/>
        <family val="3"/>
      </rPr>
      <t>示范村（调剂资金）</t>
    </r>
  </si>
  <si>
    <t>12000024P86000710004J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</si>
</sst>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);[Red]\(0.00\)"/>
    <numFmt numFmtId="178" formatCode="0_);[Red]\(0\)"/>
    <numFmt numFmtId="179" formatCode="0.0_);[Red]\(0.0\)"/>
    <numFmt numFmtId="180" formatCode="0.000_);[Red]\(0.000\)"/>
  </numFmts>
  <fonts count="5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sz val="20"/>
      <color indexed="8"/>
      <name val="Times New Roman"/>
      <family val="0"/>
    </font>
    <font>
      <sz val="14"/>
      <name val="仿宋_GB2312"/>
      <family val="3"/>
    </font>
    <font>
      <sz val="16"/>
      <name val="仿宋_GB2312"/>
      <family val="3"/>
    </font>
    <font>
      <sz val="16"/>
      <name val="Times New Roman"/>
      <family val="0"/>
    </font>
    <font>
      <sz val="12"/>
      <name val="仿宋_GB2312"/>
      <family val="3"/>
    </font>
    <font>
      <sz val="11"/>
      <name val="Times New Roman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u val="single"/>
      <sz val="12"/>
      <color indexed="25"/>
      <name val="宋体"/>
      <family val="0"/>
    </font>
    <font>
      <u val="single"/>
      <sz val="12"/>
      <color indexed="3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2"/>
      <name val="黑体"/>
      <family val="0"/>
    </font>
    <font>
      <sz val="20"/>
      <color indexed="8"/>
      <name val="方正小标宋简体"/>
      <family val="0"/>
    </font>
    <font>
      <sz val="11"/>
      <name val="仿宋_GB2312"/>
      <family val="3"/>
    </font>
    <font>
      <b/>
      <sz val="11"/>
      <color theme="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 Light"/>
      <family val="0"/>
    </font>
    <font>
      <u val="single"/>
      <sz val="12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0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2" applyNumberFormat="0" applyAlignment="0" applyProtection="0"/>
    <xf numFmtId="0" fontId="38" fillId="2" borderId="1" applyNumberFormat="0" applyAlignment="0" applyProtection="0"/>
    <xf numFmtId="0" fontId="39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36" fillId="7" borderId="0" applyNumberFormat="0" applyBorder="0" applyAlignment="0" applyProtection="0"/>
    <xf numFmtId="41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36" fillId="13" borderId="0" applyNumberFormat="0" applyBorder="0" applyAlignment="0" applyProtection="0"/>
    <xf numFmtId="0" fontId="36" fillId="0" borderId="0">
      <alignment vertical="center"/>
      <protection/>
    </xf>
    <xf numFmtId="0" fontId="48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6" fillId="14" borderId="0" applyNumberFormat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0" fillId="16" borderId="8" applyNumberFormat="0" applyFont="0" applyAlignment="0" applyProtection="0"/>
    <xf numFmtId="0" fontId="35" fillId="17" borderId="0" applyNumberFormat="0" applyBorder="0" applyAlignment="0" applyProtection="0"/>
    <xf numFmtId="0" fontId="50" fillId="18" borderId="0" applyNumberFormat="0" applyBorder="0" applyAlignment="0" applyProtection="0"/>
    <xf numFmtId="0" fontId="36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5" borderId="9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53" fillId="29" borderId="9" applyNumberFormat="0" applyAlignment="0" applyProtection="0"/>
    <xf numFmtId="0" fontId="3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4" fillId="0" borderId="0" xfId="21" applyFont="1" applyFill="1" applyBorder="1" applyAlignment="1">
      <alignment horizontal="center" vertical="center"/>
    </xf>
    <xf numFmtId="0" fontId="6" fillId="0" borderId="0" xfId="2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8" fontId="4" fillId="33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Fill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vertical="center" wrapText="1"/>
    </xf>
    <xf numFmtId="176" fontId="2" fillId="33" borderId="10" xfId="0" applyNumberFormat="1" applyFont="1" applyFill="1" applyBorder="1" applyAlignment="1">
      <alignment vertical="center" wrapText="1"/>
    </xf>
  </cellXfs>
  <cellStyles count="54">
    <cellStyle name="Normal" xfId="0"/>
    <cellStyle name="检查单元格 2" xfId="15"/>
    <cellStyle name="常规 4" xfId="16"/>
    <cellStyle name="常规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常规 2 2" xfId="39"/>
    <cellStyle name="40% - 强调文字颜色 4" xfId="40"/>
    <cellStyle name="常规 3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showGridLines="0" showZeros="0" tabSelected="1" view="pageBreakPreview" zoomScale="70" zoomScaleNormal="65" zoomScaleSheetLayoutView="70" workbookViewId="0" topLeftCell="A1">
      <pane ySplit="5" topLeftCell="A6" activePane="bottomLeft" state="frozen"/>
      <selection pane="bottomLeft" activeCell="R6" sqref="R6"/>
    </sheetView>
  </sheetViews>
  <sheetFormatPr defaultColWidth="9.00390625" defaultRowHeight="39.75" customHeight="1"/>
  <cols>
    <col min="1" max="1" width="5.125" style="5" customWidth="1"/>
    <col min="2" max="3" width="9.625" style="6" customWidth="1"/>
    <col min="4" max="4" width="29.25390625" style="6" customWidth="1"/>
    <col min="5" max="6" width="14.125" style="6" customWidth="1"/>
    <col min="7" max="7" width="15.875" style="6" customWidth="1"/>
    <col min="8" max="8" width="13.125" style="7" customWidth="1"/>
    <col min="9" max="9" width="16.375" style="7" customWidth="1"/>
    <col min="10" max="13" width="10.625" style="8" customWidth="1"/>
    <col min="14" max="14" width="11.75390625" style="8" customWidth="1"/>
    <col min="15" max="19" width="10.625" style="8" customWidth="1"/>
    <col min="20" max="20" width="5.125" style="9" customWidth="1"/>
    <col min="21" max="16384" width="9.00390625" style="5" customWidth="1"/>
  </cols>
  <sheetData>
    <row r="1" spans="1:7" ht="24.75" customHeight="1">
      <c r="A1" s="10" t="s">
        <v>0</v>
      </c>
      <c r="B1" s="10"/>
      <c r="C1" s="10"/>
      <c r="D1" s="5"/>
      <c r="E1" s="10"/>
      <c r="F1" s="10"/>
      <c r="G1" s="10"/>
    </row>
    <row r="2" spans="1:20" ht="27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9:20" ht="29.25" customHeight="1">
      <c r="S3" s="34" t="s">
        <v>2</v>
      </c>
      <c r="T3" s="34"/>
    </row>
    <row r="4" spans="1:20" ht="27.75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25" t="s">
        <v>10</v>
      </c>
      <c r="I4" s="31" t="s">
        <v>11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25" t="s">
        <v>12</v>
      </c>
    </row>
    <row r="5" spans="1:20" ht="39.75" customHeight="1">
      <c r="A5" s="13"/>
      <c r="B5" s="13"/>
      <c r="C5" s="13"/>
      <c r="D5" s="13"/>
      <c r="E5" s="13"/>
      <c r="F5" s="13"/>
      <c r="G5" s="13"/>
      <c r="H5" s="25"/>
      <c r="I5" s="25" t="s">
        <v>13</v>
      </c>
      <c r="J5" s="32" t="s">
        <v>14</v>
      </c>
      <c r="K5" s="32" t="s">
        <v>15</v>
      </c>
      <c r="L5" s="32" t="s">
        <v>16</v>
      </c>
      <c r="M5" s="32" t="s">
        <v>17</v>
      </c>
      <c r="N5" s="32" t="s">
        <v>18</v>
      </c>
      <c r="O5" s="32" t="s">
        <v>19</v>
      </c>
      <c r="P5" s="32" t="s">
        <v>20</v>
      </c>
      <c r="Q5" s="32" t="s">
        <v>21</v>
      </c>
      <c r="R5" s="32" t="s">
        <v>22</v>
      </c>
      <c r="S5" s="32" t="s">
        <v>23</v>
      </c>
      <c r="T5" s="35"/>
    </row>
    <row r="6" spans="1:20" ht="48.75" customHeight="1">
      <c r="A6" s="14" t="s">
        <v>10</v>
      </c>
      <c r="B6" s="15"/>
      <c r="C6" s="15"/>
      <c r="D6" s="15"/>
      <c r="E6" s="15"/>
      <c r="F6" s="15"/>
      <c r="G6" s="15"/>
      <c r="H6" s="26">
        <f>SUM(I6:S6)</f>
        <v>9834.630000000001</v>
      </c>
      <c r="I6" s="28">
        <f aca="true" t="shared" si="0" ref="I6:S6">I7+I10+I12+I14</f>
        <v>2448</v>
      </c>
      <c r="J6" s="28">
        <f t="shared" si="0"/>
        <v>1966</v>
      </c>
      <c r="K6" s="28">
        <f t="shared" si="0"/>
        <v>563</v>
      </c>
      <c r="L6" s="28">
        <f t="shared" si="0"/>
        <v>1550</v>
      </c>
      <c r="M6" s="26">
        <f t="shared" si="0"/>
        <v>1124.63</v>
      </c>
      <c r="N6" s="28">
        <f t="shared" si="0"/>
        <v>365</v>
      </c>
      <c r="O6" s="28">
        <f t="shared" si="0"/>
        <v>0</v>
      </c>
      <c r="P6" s="28">
        <f t="shared" si="0"/>
        <v>815</v>
      </c>
      <c r="Q6" s="28">
        <f t="shared" si="0"/>
        <v>200</v>
      </c>
      <c r="R6" s="28">
        <f t="shared" si="0"/>
        <v>638</v>
      </c>
      <c r="S6" s="28">
        <f t="shared" si="0"/>
        <v>165</v>
      </c>
      <c r="T6" s="36"/>
    </row>
    <row r="7" spans="1:20" ht="48" customHeight="1">
      <c r="A7" s="16" t="s">
        <v>24</v>
      </c>
      <c r="B7" s="17" t="s">
        <v>25</v>
      </c>
      <c r="C7" s="17"/>
      <c r="D7" s="17"/>
      <c r="E7" s="17"/>
      <c r="F7" s="17"/>
      <c r="G7" s="17"/>
      <c r="H7" s="27">
        <f aca="true" t="shared" si="1" ref="H7:H20">SUM(I7:S7)</f>
        <v>2550</v>
      </c>
      <c r="I7" s="27">
        <f aca="true" t="shared" si="2" ref="I7:S7">I8+I9</f>
        <v>1200</v>
      </c>
      <c r="J7" s="27">
        <f t="shared" si="2"/>
        <v>165</v>
      </c>
      <c r="K7" s="27">
        <f t="shared" si="2"/>
        <v>240</v>
      </c>
      <c r="L7" s="27">
        <f t="shared" si="2"/>
        <v>360</v>
      </c>
      <c r="M7" s="27">
        <f t="shared" si="2"/>
        <v>240</v>
      </c>
      <c r="N7" s="27">
        <f t="shared" si="2"/>
        <v>165</v>
      </c>
      <c r="O7" s="27">
        <f t="shared" si="2"/>
        <v>0</v>
      </c>
      <c r="P7" s="27">
        <f t="shared" si="2"/>
        <v>15</v>
      </c>
      <c r="Q7" s="27">
        <f t="shared" si="2"/>
        <v>0</v>
      </c>
      <c r="R7" s="27">
        <f t="shared" si="2"/>
        <v>0</v>
      </c>
      <c r="S7" s="27">
        <f t="shared" si="2"/>
        <v>165</v>
      </c>
      <c r="T7" s="37"/>
    </row>
    <row r="8" spans="1:20" ht="48" customHeight="1">
      <c r="A8" s="18">
        <v>1</v>
      </c>
      <c r="B8" s="19" t="s">
        <v>26</v>
      </c>
      <c r="C8" s="19" t="s">
        <v>27</v>
      </c>
      <c r="D8" s="18" t="s">
        <v>28</v>
      </c>
      <c r="E8" s="18" t="s">
        <v>29</v>
      </c>
      <c r="F8" s="18" t="s">
        <v>30</v>
      </c>
      <c r="G8" s="18" t="s">
        <v>31</v>
      </c>
      <c r="H8" s="28">
        <f t="shared" si="1"/>
        <v>1350</v>
      </c>
      <c r="I8" s="28"/>
      <c r="J8" s="28">
        <v>165</v>
      </c>
      <c r="K8" s="28">
        <v>240</v>
      </c>
      <c r="L8" s="28">
        <v>360</v>
      </c>
      <c r="M8" s="28">
        <v>240</v>
      </c>
      <c r="N8" s="28">
        <v>165</v>
      </c>
      <c r="O8" s="28"/>
      <c r="P8" s="28">
        <v>15</v>
      </c>
      <c r="Q8" s="28"/>
      <c r="R8" s="28"/>
      <c r="S8" s="28">
        <v>165</v>
      </c>
      <c r="T8" s="36" t="s">
        <v>32</v>
      </c>
    </row>
    <row r="9" spans="1:20" ht="48" customHeight="1">
      <c r="A9" s="18">
        <v>2</v>
      </c>
      <c r="B9" s="19"/>
      <c r="C9" s="19"/>
      <c r="D9" s="18" t="s">
        <v>33</v>
      </c>
      <c r="E9" s="18" t="s">
        <v>34</v>
      </c>
      <c r="F9" s="18" t="s">
        <v>30</v>
      </c>
      <c r="G9" s="18" t="s">
        <v>35</v>
      </c>
      <c r="H9" s="28">
        <f t="shared" si="1"/>
        <v>1200</v>
      </c>
      <c r="I9" s="28">
        <v>1200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36"/>
    </row>
    <row r="10" spans="1:20" ht="42.75" customHeight="1">
      <c r="A10" s="16" t="s">
        <v>36</v>
      </c>
      <c r="B10" s="17" t="s">
        <v>37</v>
      </c>
      <c r="C10" s="17"/>
      <c r="D10" s="17"/>
      <c r="E10" s="17"/>
      <c r="F10" s="17"/>
      <c r="G10" s="17"/>
      <c r="H10" s="27">
        <f t="shared" si="1"/>
        <v>1200</v>
      </c>
      <c r="I10" s="27">
        <f aca="true" t="shared" si="3" ref="I10:S10">I11</f>
        <v>1200</v>
      </c>
      <c r="J10" s="27">
        <f t="shared" si="3"/>
        <v>0</v>
      </c>
      <c r="K10" s="27">
        <f t="shared" si="3"/>
        <v>0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0</v>
      </c>
      <c r="S10" s="27">
        <f t="shared" si="3"/>
        <v>0</v>
      </c>
      <c r="T10" s="37"/>
    </row>
    <row r="11" spans="1:20" ht="57.75" customHeight="1">
      <c r="A11" s="18">
        <v>1</v>
      </c>
      <c r="B11" s="18" t="s">
        <v>38</v>
      </c>
      <c r="C11" s="18" t="s">
        <v>39</v>
      </c>
      <c r="D11" s="18" t="s">
        <v>40</v>
      </c>
      <c r="E11" s="18" t="s">
        <v>41</v>
      </c>
      <c r="F11" s="18" t="s">
        <v>30</v>
      </c>
      <c r="G11" s="18" t="s">
        <v>42</v>
      </c>
      <c r="H11" s="28">
        <f t="shared" si="1"/>
        <v>1200</v>
      </c>
      <c r="I11" s="28">
        <v>1200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6" t="s">
        <v>32</v>
      </c>
    </row>
    <row r="12" spans="1:20" ht="51" customHeight="1">
      <c r="A12" s="16" t="s">
        <v>43</v>
      </c>
      <c r="B12" s="17" t="s">
        <v>44</v>
      </c>
      <c r="C12" s="17"/>
      <c r="D12" s="17"/>
      <c r="E12" s="17"/>
      <c r="F12" s="17"/>
      <c r="G12" s="17"/>
      <c r="H12" s="27">
        <f t="shared" si="1"/>
        <v>48</v>
      </c>
      <c r="I12" s="27">
        <f aca="true" t="shared" si="4" ref="I12:S12">I13</f>
        <v>48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4"/>
        <v>0</v>
      </c>
      <c r="O12" s="29">
        <f t="shared" si="4"/>
        <v>0</v>
      </c>
      <c r="P12" s="29">
        <f t="shared" si="4"/>
        <v>0</v>
      </c>
      <c r="Q12" s="29">
        <f t="shared" si="4"/>
        <v>0</v>
      </c>
      <c r="R12" s="29">
        <f t="shared" si="4"/>
        <v>0</v>
      </c>
      <c r="S12" s="29">
        <f t="shared" si="4"/>
        <v>0</v>
      </c>
      <c r="T12" s="37"/>
    </row>
    <row r="13" spans="1:20" ht="60" customHeight="1">
      <c r="A13" s="18">
        <v>1</v>
      </c>
      <c r="B13" s="18" t="s">
        <v>45</v>
      </c>
      <c r="C13" s="18" t="s">
        <v>46</v>
      </c>
      <c r="D13" s="18" t="s">
        <v>47</v>
      </c>
      <c r="E13" s="18" t="s">
        <v>48</v>
      </c>
      <c r="F13" s="18" t="s">
        <v>30</v>
      </c>
      <c r="G13" s="18" t="s">
        <v>42</v>
      </c>
      <c r="H13" s="28">
        <f t="shared" si="1"/>
        <v>48</v>
      </c>
      <c r="I13" s="28">
        <v>48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36" t="s">
        <v>32</v>
      </c>
    </row>
    <row r="14" spans="1:20" s="1" customFormat="1" ht="57.75" customHeight="1">
      <c r="A14" s="16" t="s">
        <v>49</v>
      </c>
      <c r="B14" s="17" t="s">
        <v>50</v>
      </c>
      <c r="C14" s="17"/>
      <c r="D14" s="17"/>
      <c r="E14" s="17"/>
      <c r="F14" s="17"/>
      <c r="G14" s="17"/>
      <c r="H14" s="29">
        <f t="shared" si="1"/>
        <v>6036.63</v>
      </c>
      <c r="I14" s="29">
        <f>SUM(I15:I20)</f>
        <v>0</v>
      </c>
      <c r="J14" s="29">
        <f aca="true" t="shared" si="5" ref="J14:S14">SUM(J15:J20)</f>
        <v>1801</v>
      </c>
      <c r="K14" s="29">
        <f t="shared" si="5"/>
        <v>323</v>
      </c>
      <c r="L14" s="27">
        <f t="shared" si="5"/>
        <v>1190</v>
      </c>
      <c r="M14" s="29">
        <f t="shared" si="5"/>
        <v>884.63</v>
      </c>
      <c r="N14" s="33">
        <f t="shared" si="5"/>
        <v>200</v>
      </c>
      <c r="O14" s="29">
        <f t="shared" si="5"/>
        <v>0</v>
      </c>
      <c r="P14" s="29">
        <f t="shared" si="5"/>
        <v>800</v>
      </c>
      <c r="Q14" s="29">
        <f t="shared" si="5"/>
        <v>200</v>
      </c>
      <c r="R14" s="29">
        <f t="shared" si="5"/>
        <v>638</v>
      </c>
      <c r="S14" s="29">
        <f t="shared" si="5"/>
        <v>0</v>
      </c>
      <c r="T14" s="37"/>
    </row>
    <row r="15" spans="1:20" s="1" customFormat="1" ht="54.75" customHeight="1">
      <c r="A15" s="18">
        <v>1</v>
      </c>
      <c r="B15" s="19" t="s">
        <v>51</v>
      </c>
      <c r="C15" s="20" t="s">
        <v>52</v>
      </c>
      <c r="D15" s="21" t="s">
        <v>53</v>
      </c>
      <c r="E15" s="18" t="s">
        <v>54</v>
      </c>
      <c r="F15" s="18" t="s">
        <v>55</v>
      </c>
      <c r="G15" s="18" t="s">
        <v>31</v>
      </c>
      <c r="H15" s="26">
        <f t="shared" si="1"/>
        <v>594.63</v>
      </c>
      <c r="I15" s="28"/>
      <c r="J15" s="28"/>
      <c r="K15" s="28"/>
      <c r="L15" s="28">
        <v>100</v>
      </c>
      <c r="M15" s="28"/>
      <c r="N15" s="26">
        <v>190.2</v>
      </c>
      <c r="O15" s="28"/>
      <c r="P15" s="28">
        <v>132</v>
      </c>
      <c r="Q15" s="26">
        <v>172.43</v>
      </c>
      <c r="R15" s="28"/>
      <c r="S15" s="26"/>
      <c r="T15" s="36"/>
    </row>
    <row r="16" spans="1:20" s="1" customFormat="1" ht="54.75" customHeight="1">
      <c r="A16" s="18">
        <v>2</v>
      </c>
      <c r="B16" s="19"/>
      <c r="C16" s="22"/>
      <c r="D16" s="21" t="s">
        <v>56</v>
      </c>
      <c r="E16" s="18" t="s">
        <v>57</v>
      </c>
      <c r="F16" s="18" t="s">
        <v>58</v>
      </c>
      <c r="G16" s="18" t="s">
        <v>31</v>
      </c>
      <c r="H16" s="26">
        <f t="shared" si="1"/>
        <v>2689.57</v>
      </c>
      <c r="I16" s="28"/>
      <c r="J16" s="28">
        <v>1024</v>
      </c>
      <c r="K16" s="28"/>
      <c r="L16" s="28">
        <v>300</v>
      </c>
      <c r="M16" s="28">
        <v>185</v>
      </c>
      <c r="N16" s="28"/>
      <c r="O16" s="28"/>
      <c r="P16" s="28">
        <v>553</v>
      </c>
      <c r="Q16" s="26">
        <v>27.57</v>
      </c>
      <c r="R16" s="28">
        <v>600</v>
      </c>
      <c r="S16" s="26"/>
      <c r="T16" s="36"/>
    </row>
    <row r="17" spans="1:20" s="1" customFormat="1" ht="54.75" customHeight="1">
      <c r="A17" s="18">
        <v>3</v>
      </c>
      <c r="B17" s="19"/>
      <c r="C17" s="22"/>
      <c r="D17" s="21" t="s">
        <v>59</v>
      </c>
      <c r="E17" s="18" t="s">
        <v>60</v>
      </c>
      <c r="F17" s="18" t="s">
        <v>61</v>
      </c>
      <c r="G17" s="18" t="s">
        <v>31</v>
      </c>
      <c r="H17" s="30">
        <f t="shared" si="1"/>
        <v>745.8</v>
      </c>
      <c r="I17" s="28"/>
      <c r="J17" s="28">
        <v>121</v>
      </c>
      <c r="K17" s="28"/>
      <c r="L17" s="28">
        <v>500</v>
      </c>
      <c r="M17" s="28"/>
      <c r="N17" s="26">
        <v>9.8</v>
      </c>
      <c r="O17" s="28"/>
      <c r="P17" s="28">
        <v>115</v>
      </c>
      <c r="Q17" s="28"/>
      <c r="R17" s="28"/>
      <c r="S17" s="26"/>
      <c r="T17" s="36"/>
    </row>
    <row r="18" spans="1:20" s="1" customFormat="1" ht="54.75" customHeight="1">
      <c r="A18" s="18">
        <v>4</v>
      </c>
      <c r="B18" s="19"/>
      <c r="C18" s="23"/>
      <c r="D18" s="21" t="s">
        <v>62</v>
      </c>
      <c r="E18" s="18" t="s">
        <v>63</v>
      </c>
      <c r="F18" s="18" t="s">
        <v>64</v>
      </c>
      <c r="G18" s="18" t="s">
        <v>31</v>
      </c>
      <c r="H18" s="28">
        <f t="shared" si="1"/>
        <v>15</v>
      </c>
      <c r="I18" s="28"/>
      <c r="J18" s="28"/>
      <c r="K18" s="28"/>
      <c r="L18" s="28"/>
      <c r="M18" s="28">
        <v>15</v>
      </c>
      <c r="N18" s="28"/>
      <c r="O18" s="28"/>
      <c r="P18" s="28"/>
      <c r="Q18" s="28"/>
      <c r="R18" s="28"/>
      <c r="S18" s="26"/>
      <c r="T18" s="36"/>
    </row>
    <row r="19" spans="1:20" s="1" customFormat="1" ht="54.75" customHeight="1">
      <c r="A19" s="18">
        <v>5</v>
      </c>
      <c r="B19" s="19"/>
      <c r="C19" s="18" t="s">
        <v>65</v>
      </c>
      <c r="D19" s="18" t="s">
        <v>66</v>
      </c>
      <c r="E19" s="18" t="s">
        <v>67</v>
      </c>
      <c r="F19" s="18" t="s">
        <v>55</v>
      </c>
      <c r="G19" s="18" t="s">
        <v>31</v>
      </c>
      <c r="H19" s="26">
        <f t="shared" si="1"/>
        <v>594.63</v>
      </c>
      <c r="I19" s="26"/>
      <c r="J19" s="26"/>
      <c r="K19" s="26"/>
      <c r="L19" s="26"/>
      <c r="M19" s="26">
        <v>594.63</v>
      </c>
      <c r="N19" s="26"/>
      <c r="O19" s="26"/>
      <c r="P19" s="26"/>
      <c r="Q19" s="26"/>
      <c r="R19" s="26"/>
      <c r="S19" s="26"/>
      <c r="T19" s="36"/>
    </row>
    <row r="20" spans="1:20" s="2" customFormat="1" ht="55.5" customHeight="1">
      <c r="A20" s="18">
        <v>6</v>
      </c>
      <c r="B20" s="19"/>
      <c r="C20" s="24" t="s">
        <v>68</v>
      </c>
      <c r="D20" s="24" t="s">
        <v>69</v>
      </c>
      <c r="E20" s="24" t="s">
        <v>70</v>
      </c>
      <c r="F20" s="24" t="s">
        <v>55</v>
      </c>
      <c r="G20" s="18" t="s">
        <v>31</v>
      </c>
      <c r="H20" s="28">
        <f t="shared" si="1"/>
        <v>1397</v>
      </c>
      <c r="I20" s="28"/>
      <c r="J20" s="28">
        <v>656</v>
      </c>
      <c r="K20" s="28">
        <v>323</v>
      </c>
      <c r="L20" s="28">
        <v>290</v>
      </c>
      <c r="M20" s="28">
        <v>90</v>
      </c>
      <c r="N20" s="28"/>
      <c r="O20" s="28"/>
      <c r="P20" s="28"/>
      <c r="Q20" s="28"/>
      <c r="R20" s="28">
        <v>38</v>
      </c>
      <c r="S20" s="26"/>
      <c r="T20" s="24" t="s">
        <v>32</v>
      </c>
    </row>
    <row r="21" spans="1:256" s="3" customFormat="1" ht="39.75" customHeight="1">
      <c r="A21" s="5"/>
      <c r="B21" s="6"/>
      <c r="C21" s="6"/>
      <c r="D21" s="6"/>
      <c r="E21" s="6"/>
      <c r="F21" s="6"/>
      <c r="G21" s="6"/>
      <c r="H21" s="7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9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39.75" customHeight="1">
      <c r="A22" s="5"/>
      <c r="B22" s="6"/>
      <c r="C22" s="6"/>
      <c r="D22" s="6"/>
      <c r="E22" s="6"/>
      <c r="F22" s="6"/>
      <c r="G22" s="6"/>
      <c r="H22" s="7"/>
      <c r="I22" s="7"/>
      <c r="J22" s="8"/>
      <c r="K22" s="8"/>
      <c r="L22" s="8"/>
      <c r="M22" s="8"/>
      <c r="N22" s="8"/>
      <c r="O22" s="8"/>
      <c r="P22" s="8"/>
      <c r="Q22" s="8"/>
      <c r="R22" s="8"/>
      <c r="S22" s="8"/>
      <c r="T22" s="9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39.75" customHeight="1">
      <c r="A23" s="5"/>
      <c r="B23" s="6"/>
      <c r="C23" s="6"/>
      <c r="D23" s="6"/>
      <c r="E23" s="6"/>
      <c r="F23" s="6"/>
      <c r="G23" s="6"/>
      <c r="H23" s="7"/>
      <c r="I23" s="7"/>
      <c r="J23" s="8"/>
      <c r="K23" s="8"/>
      <c r="L23" s="8"/>
      <c r="M23" s="8"/>
      <c r="N23" s="8"/>
      <c r="O23" s="8"/>
      <c r="P23" s="8"/>
      <c r="Q23" s="8"/>
      <c r="R23" s="8"/>
      <c r="S23" s="8"/>
      <c r="T23" s="9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39.75" customHeight="1">
      <c r="A24" s="5"/>
      <c r="B24" s="6"/>
      <c r="C24" s="6"/>
      <c r="D24" s="6"/>
      <c r="E24" s="6"/>
      <c r="F24" s="6"/>
      <c r="G24" s="6"/>
      <c r="H24" s="7"/>
      <c r="I24" s="7"/>
      <c r="J24" s="8"/>
      <c r="K24" s="8"/>
      <c r="L24" s="8"/>
      <c r="M24" s="8"/>
      <c r="N24" s="8"/>
      <c r="O24" s="8"/>
      <c r="P24" s="8"/>
      <c r="Q24" s="8"/>
      <c r="R24" s="8"/>
      <c r="S24" s="8"/>
      <c r="T24" s="9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3" customFormat="1" ht="39.75" customHeight="1">
      <c r="A25" s="5"/>
      <c r="B25" s="6"/>
      <c r="C25" s="6"/>
      <c r="D25" s="6"/>
      <c r="E25" s="6"/>
      <c r="F25" s="6"/>
      <c r="G25" s="6"/>
      <c r="H25" s="7"/>
      <c r="I25" s="7"/>
      <c r="J25" s="8"/>
      <c r="K25" s="8"/>
      <c r="L25" s="8"/>
      <c r="M25" s="8"/>
      <c r="N25" s="8"/>
      <c r="O25" s="8"/>
      <c r="P25" s="8"/>
      <c r="Q25" s="8"/>
      <c r="R25" s="8"/>
      <c r="S25" s="8"/>
      <c r="T25" s="9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39.75" customHeight="1">
      <c r="A26" s="5"/>
      <c r="B26" s="6"/>
      <c r="C26" s="6"/>
      <c r="D26" s="6"/>
      <c r="E26" s="6"/>
      <c r="F26" s="6"/>
      <c r="G26" s="6"/>
      <c r="H26" s="7"/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9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39.75" customHeight="1">
      <c r="A27" s="5"/>
      <c r="B27" s="6"/>
      <c r="C27" s="6"/>
      <c r="D27" s="6"/>
      <c r="E27" s="6"/>
      <c r="F27" s="6"/>
      <c r="G27" s="6"/>
      <c r="H27" s="7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9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39.75" customHeight="1">
      <c r="A28" s="5"/>
      <c r="B28" s="6"/>
      <c r="C28" s="6"/>
      <c r="D28" s="6"/>
      <c r="E28" s="6"/>
      <c r="F28" s="6"/>
      <c r="G28" s="6"/>
      <c r="H28" s="7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9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39.75" customHeight="1">
      <c r="A29" s="5"/>
      <c r="B29" s="6"/>
      <c r="C29" s="6"/>
      <c r="D29" s="6"/>
      <c r="E29" s="6"/>
      <c r="F29" s="6"/>
      <c r="G29" s="6"/>
      <c r="H29" s="7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9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39.75" customHeight="1">
      <c r="A30" s="5"/>
      <c r="B30" s="6"/>
      <c r="C30" s="6"/>
      <c r="D30" s="6"/>
      <c r="E30" s="6"/>
      <c r="F30" s="6"/>
      <c r="G30" s="6"/>
      <c r="H30" s="7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9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39.75" customHeight="1">
      <c r="A31" s="5"/>
      <c r="B31" s="6"/>
      <c r="C31" s="6"/>
      <c r="D31" s="6"/>
      <c r="E31" s="6"/>
      <c r="F31" s="6"/>
      <c r="G31" s="6"/>
      <c r="H31" s="7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9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" customFormat="1" ht="39.75" customHeight="1">
      <c r="A32" s="5"/>
      <c r="B32" s="6"/>
      <c r="C32" s="6"/>
      <c r="D32" s="6"/>
      <c r="E32" s="6"/>
      <c r="F32" s="6"/>
      <c r="G32" s="6"/>
      <c r="H32" s="7"/>
      <c r="I32" s="7"/>
      <c r="J32" s="8"/>
      <c r="K32" s="8"/>
      <c r="L32" s="8"/>
      <c r="M32" s="8"/>
      <c r="N32" s="8"/>
      <c r="O32" s="8"/>
      <c r="P32" s="8"/>
      <c r="Q32" s="8"/>
      <c r="R32" s="8"/>
      <c r="S32" s="8"/>
      <c r="T32" s="9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39.75" customHeight="1">
      <c r="A33" s="5"/>
      <c r="B33" s="6"/>
      <c r="C33" s="6"/>
      <c r="D33" s="6"/>
      <c r="E33" s="6"/>
      <c r="F33" s="6"/>
      <c r="G33" s="6"/>
      <c r="H33" s="7"/>
      <c r="I33" s="7"/>
      <c r="J33" s="8"/>
      <c r="K33" s="8"/>
      <c r="L33" s="8"/>
      <c r="M33" s="8"/>
      <c r="N33" s="8"/>
      <c r="O33" s="8"/>
      <c r="P33" s="8"/>
      <c r="Q33" s="8"/>
      <c r="R33" s="8"/>
      <c r="S33" s="8"/>
      <c r="T33" s="9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3" customFormat="1" ht="39.75" customHeight="1">
      <c r="A34" s="5"/>
      <c r="B34" s="6"/>
      <c r="C34" s="6"/>
      <c r="D34" s="6"/>
      <c r="E34" s="6"/>
      <c r="F34" s="6"/>
      <c r="G34" s="6"/>
      <c r="H34" s="7"/>
      <c r="I34" s="7"/>
      <c r="J34" s="8"/>
      <c r="K34" s="8"/>
      <c r="L34" s="8"/>
      <c r="M34" s="8"/>
      <c r="N34" s="8"/>
      <c r="O34" s="8"/>
      <c r="P34" s="8"/>
      <c r="Q34" s="8"/>
      <c r="R34" s="8"/>
      <c r="S34" s="8"/>
      <c r="T34" s="9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3" customFormat="1" ht="39.75" customHeight="1">
      <c r="A35" s="5"/>
      <c r="B35" s="6"/>
      <c r="C35" s="6"/>
      <c r="D35" s="6"/>
      <c r="E35" s="6"/>
      <c r="F35" s="6"/>
      <c r="G35" s="6"/>
      <c r="H35" s="7"/>
      <c r="I35" s="7"/>
      <c r="J35" s="8"/>
      <c r="K35" s="8"/>
      <c r="L35" s="8"/>
      <c r="M35" s="8"/>
      <c r="N35" s="8"/>
      <c r="O35" s="8"/>
      <c r="P35" s="8"/>
      <c r="Q35" s="8"/>
      <c r="R35" s="8"/>
      <c r="S35" s="8"/>
      <c r="T35" s="9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3" customFormat="1" ht="39.75" customHeight="1">
      <c r="A36" s="5"/>
      <c r="B36" s="6"/>
      <c r="C36" s="6"/>
      <c r="D36" s="6"/>
      <c r="E36" s="6"/>
      <c r="F36" s="6"/>
      <c r="G36" s="6"/>
      <c r="H36" s="7"/>
      <c r="I36" s="7"/>
      <c r="J36" s="8"/>
      <c r="K36" s="8"/>
      <c r="L36" s="8"/>
      <c r="M36" s="8"/>
      <c r="N36" s="8"/>
      <c r="O36" s="8"/>
      <c r="P36" s="8"/>
      <c r="Q36" s="8"/>
      <c r="R36" s="8"/>
      <c r="S36" s="8"/>
      <c r="T36" s="9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3" customFormat="1" ht="39.75" customHeight="1">
      <c r="A37" s="5"/>
      <c r="B37" s="6"/>
      <c r="C37" s="6"/>
      <c r="D37" s="6"/>
      <c r="E37" s="6"/>
      <c r="F37" s="6"/>
      <c r="G37" s="6"/>
      <c r="H37" s="7"/>
      <c r="I37" s="7"/>
      <c r="J37" s="8"/>
      <c r="K37" s="8"/>
      <c r="L37" s="8"/>
      <c r="M37" s="8"/>
      <c r="N37" s="8"/>
      <c r="O37" s="8"/>
      <c r="P37" s="8"/>
      <c r="Q37" s="8"/>
      <c r="R37" s="8"/>
      <c r="S37" s="8"/>
      <c r="T37" s="9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3" customFormat="1" ht="39.75" customHeight="1">
      <c r="A38" s="5"/>
      <c r="B38" s="6"/>
      <c r="C38" s="6"/>
      <c r="D38" s="6"/>
      <c r="E38" s="6"/>
      <c r="F38" s="6"/>
      <c r="G38" s="6"/>
      <c r="H38" s="7"/>
      <c r="I38" s="7"/>
      <c r="J38" s="8"/>
      <c r="K38" s="8"/>
      <c r="L38" s="8"/>
      <c r="M38" s="8"/>
      <c r="N38" s="8"/>
      <c r="O38" s="8"/>
      <c r="P38" s="8"/>
      <c r="Q38" s="8"/>
      <c r="R38" s="8"/>
      <c r="S38" s="8"/>
      <c r="T38" s="9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3" customFormat="1" ht="39.75" customHeight="1">
      <c r="A39" s="5"/>
      <c r="B39" s="6"/>
      <c r="C39" s="6"/>
      <c r="D39" s="6"/>
      <c r="E39" s="6"/>
      <c r="F39" s="6"/>
      <c r="G39" s="6"/>
      <c r="H39" s="7"/>
      <c r="I39" s="7"/>
      <c r="J39" s="8"/>
      <c r="K39" s="8"/>
      <c r="L39" s="8"/>
      <c r="M39" s="8"/>
      <c r="N39" s="8"/>
      <c r="O39" s="8"/>
      <c r="P39" s="8"/>
      <c r="Q39" s="8"/>
      <c r="R39" s="8"/>
      <c r="S39" s="8"/>
      <c r="T39" s="9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3" customFormat="1" ht="39.75" customHeight="1">
      <c r="A40" s="5"/>
      <c r="B40" s="6"/>
      <c r="C40" s="6"/>
      <c r="D40" s="6"/>
      <c r="E40" s="6"/>
      <c r="F40" s="6"/>
      <c r="G40" s="6"/>
      <c r="H40" s="7"/>
      <c r="I40" s="7"/>
      <c r="J40" s="8"/>
      <c r="K40" s="8"/>
      <c r="L40" s="8"/>
      <c r="M40" s="8"/>
      <c r="N40" s="8"/>
      <c r="O40" s="8"/>
      <c r="P40" s="8"/>
      <c r="Q40" s="8"/>
      <c r="R40" s="8"/>
      <c r="S40" s="8"/>
      <c r="T40" s="9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3" customFormat="1" ht="39.75" customHeight="1">
      <c r="A41" s="5"/>
      <c r="B41" s="6"/>
      <c r="C41" s="6"/>
      <c r="D41" s="6"/>
      <c r="E41" s="6"/>
      <c r="F41" s="6"/>
      <c r="G41" s="6"/>
      <c r="H41" s="7"/>
      <c r="I41" s="7"/>
      <c r="J41" s="8"/>
      <c r="K41" s="8"/>
      <c r="L41" s="8"/>
      <c r="M41" s="8"/>
      <c r="N41" s="8"/>
      <c r="O41" s="8"/>
      <c r="P41" s="8"/>
      <c r="Q41" s="8"/>
      <c r="R41" s="8"/>
      <c r="S41" s="8"/>
      <c r="T41" s="9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3" customFormat="1" ht="39.75" customHeight="1">
      <c r="A42" s="5"/>
      <c r="B42" s="6"/>
      <c r="C42" s="6"/>
      <c r="D42" s="6"/>
      <c r="E42" s="6"/>
      <c r="F42" s="6"/>
      <c r="G42" s="6"/>
      <c r="H42" s="7"/>
      <c r="I42" s="7"/>
      <c r="J42" s="8"/>
      <c r="K42" s="8"/>
      <c r="L42" s="8"/>
      <c r="M42" s="8"/>
      <c r="N42" s="8"/>
      <c r="O42" s="8"/>
      <c r="P42" s="8"/>
      <c r="Q42" s="8"/>
      <c r="R42" s="8"/>
      <c r="S42" s="8"/>
      <c r="T42" s="9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3" customFormat="1" ht="39.75" customHeight="1">
      <c r="A43" s="5"/>
      <c r="B43" s="6"/>
      <c r="C43" s="6"/>
      <c r="D43" s="6"/>
      <c r="E43" s="6"/>
      <c r="F43" s="6"/>
      <c r="G43" s="6"/>
      <c r="H43" s="7"/>
      <c r="I43" s="7"/>
      <c r="J43" s="8"/>
      <c r="K43" s="8"/>
      <c r="L43" s="8"/>
      <c r="M43" s="8"/>
      <c r="N43" s="8"/>
      <c r="O43" s="8"/>
      <c r="P43" s="8"/>
      <c r="Q43" s="8"/>
      <c r="R43" s="8"/>
      <c r="S43" s="8"/>
      <c r="T43" s="9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4" customFormat="1" ht="39.75" customHeight="1">
      <c r="A44" s="5"/>
      <c r="B44" s="6"/>
      <c r="C44" s="6"/>
      <c r="D44" s="6"/>
      <c r="E44" s="6"/>
      <c r="F44" s="6"/>
      <c r="G44" s="6"/>
      <c r="H44" s="7"/>
      <c r="I44" s="7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3" customFormat="1" ht="39.75" customHeight="1">
      <c r="A45" s="5"/>
      <c r="B45" s="6"/>
      <c r="C45" s="6"/>
      <c r="D45" s="6"/>
      <c r="E45" s="6"/>
      <c r="F45" s="6"/>
      <c r="G45" s="6"/>
      <c r="H45" s="7"/>
      <c r="I45" s="7"/>
      <c r="J45" s="8"/>
      <c r="K45" s="8"/>
      <c r="L45" s="8"/>
      <c r="M45" s="8"/>
      <c r="N45" s="8"/>
      <c r="O45" s="8"/>
      <c r="P45" s="8"/>
      <c r="Q45" s="8"/>
      <c r="R45" s="8"/>
      <c r="S45" s="8"/>
      <c r="T45" s="9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3" customFormat="1" ht="39.75" customHeight="1">
      <c r="A46" s="5"/>
      <c r="B46" s="6"/>
      <c r="C46" s="6"/>
      <c r="D46" s="6"/>
      <c r="E46" s="6"/>
      <c r="F46" s="6"/>
      <c r="G46" s="6"/>
      <c r="H46" s="7"/>
      <c r="I46" s="7"/>
      <c r="J46" s="8"/>
      <c r="K46" s="8"/>
      <c r="L46" s="8"/>
      <c r="M46" s="8"/>
      <c r="N46" s="8"/>
      <c r="O46" s="8"/>
      <c r="P46" s="8"/>
      <c r="Q46" s="8"/>
      <c r="R46" s="8"/>
      <c r="S46" s="8"/>
      <c r="T46" s="9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</sheetData>
  <sheetProtection/>
  <mergeCells count="22">
    <mergeCell ref="A1:B1"/>
    <mergeCell ref="A2:T2"/>
    <mergeCell ref="S3:T3"/>
    <mergeCell ref="I4:S4"/>
    <mergeCell ref="A6:G6"/>
    <mergeCell ref="B7:G7"/>
    <mergeCell ref="B10:G10"/>
    <mergeCell ref="B12:G12"/>
    <mergeCell ref="B14:G14"/>
    <mergeCell ref="A4:A5"/>
    <mergeCell ref="B4:B5"/>
    <mergeCell ref="B8:B9"/>
    <mergeCell ref="B15:B20"/>
    <mergeCell ref="C4:C5"/>
    <mergeCell ref="C8:C9"/>
    <mergeCell ref="C15:C18"/>
    <mergeCell ref="D4:D5"/>
    <mergeCell ref="E4:E5"/>
    <mergeCell ref="F4:F5"/>
    <mergeCell ref="G4:G5"/>
    <mergeCell ref="H4:H5"/>
    <mergeCell ref="T4:T5"/>
  </mergeCells>
  <printOptions horizontalCentered="1"/>
  <pageMargins left="0.31496062992125984" right="0.31496062992125984" top="0.4724409448818898" bottom="0.4724409448818898" header="0.5118110236220472" footer="0.31496062992125984"/>
  <pageSetup firstPageNumber="1" useFirstPageNumber="1" horizontalDpi="600" verticalDpi="600" orientation="landscape" paperSize="9" scale="53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18" sqref="Q18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市财政局农业农村处</cp:lastModifiedBy>
  <cp:lastPrinted>2022-06-15T10:25:30Z</cp:lastPrinted>
  <dcterms:created xsi:type="dcterms:W3CDTF">1997-01-09T17:32:42Z</dcterms:created>
  <dcterms:modified xsi:type="dcterms:W3CDTF">2024-02-06T14:38:45Z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