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0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<sst xmlns="http://schemas.openxmlformats.org/spreadsheetml/2006/main" count="24" uniqueCount="24">
  <si>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附件</t>
  </si>
  <si>
    <t>归集资金明细表</t>
  </si>
  <si>
    <t>单位：万元</t>
  </si>
  <si>
    <t>区</t>
  </si>
  <si>
    <t>市级已下达金额（50%)
津财社指[2023]176号</t>
  </si>
  <si>
    <t>区级负担金额（50%)</t>
  </si>
  <si>
    <t>归集金额合计</t>
  </si>
  <si>
    <t>合计</t>
  </si>
  <si>
    <t>滨海新区</t>
  </si>
  <si>
    <t>和平区</t>
  </si>
  <si>
    <t>河东区</t>
  </si>
  <si>
    <t>河西区</t>
  </si>
  <si>
    <t>南开区</t>
  </si>
  <si>
    <t>河北区</t>
  </si>
  <si>
    <t>红桥区</t>
  </si>
  <si>
    <t>东丽区</t>
  </si>
  <si>
    <t>西青区</t>
  </si>
  <si>
    <t>津南区</t>
  </si>
  <si>
    <t>北辰区</t>
  </si>
  <si>
    <t>武清区</t>
  </si>
  <si>
    <t>宝坻区</t>
  </si>
  <si>
    <t>宁河区</t>
  </si>
  <si>
    <t>静海区</t>
  </si>
  <si>
    <t>蓟州区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</si>
</sst>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1"/>
      <color indexed="8"/>
      <name val="Times New Roman"/>
      <family val="0"/>
    </font>
    <font>
      <sz val="12"/>
      <color indexed="8"/>
      <name val="宋体"/>
      <family val="0"/>
    </font>
    <font>
      <sz val="11"/>
      <color indexed="8"/>
      <name val="Times New Roman"/>
      <family val="0"/>
    </font>
    <font>
      <sz val="18"/>
      <name val="仿宋_GB2312"/>
      <family val="0"/>
    </font>
    <font>
      <sz val="18"/>
      <name val="宋体"/>
      <family val="0"/>
    </font>
    <font>
      <b/>
      <sz val="22"/>
      <name val="仿宋_GB2312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20"/>
      <color rgb="FF000000"/>
      <name val="方正小标宋简体"/>
      <family val="0"/>
    </font>
    <font>
      <sz val="1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0" fillId="3" borderId="0" applyNumberFormat="0" applyBorder="0" applyAlignment="0" applyProtection="0"/>
    <xf numFmtId="0" fontId="19" fillId="4" borderId="1" applyNumberFormat="0" applyAlignment="0" applyProtection="0"/>
    <xf numFmtId="0" fontId="20" fillId="5" borderId="2" applyNumberFormat="0" applyAlignment="0" applyProtection="0"/>
    <xf numFmtId="0" fontId="22" fillId="6" borderId="0" applyNumberFormat="0" applyBorder="0" applyAlignment="0" applyProtection="0"/>
    <xf numFmtId="0" fontId="25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5" fillId="0" borderId="4" applyNumberFormat="0" applyFill="0" applyAlignment="0" applyProtection="0"/>
    <xf numFmtId="0" fontId="4" fillId="0" borderId="5" applyNumberFormat="0" applyFill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12" fillId="10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18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0" fillId="3" borderId="0" applyNumberFormat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7" applyNumberFormat="0" applyFont="0" applyAlignment="0" applyProtection="0"/>
    <xf numFmtId="0" fontId="12" fillId="11" borderId="0" applyNumberFormat="0" applyBorder="0" applyAlignment="0" applyProtection="0"/>
    <xf numFmtId="0" fontId="27" fillId="12" borderId="0" applyNumberFormat="0" applyBorder="0" applyAlignment="0" applyProtection="0"/>
    <xf numFmtId="0" fontId="0" fillId="9" borderId="0" applyNumberFormat="0" applyBorder="0" applyAlignment="0" applyProtection="0"/>
    <xf numFmtId="0" fontId="14" fillId="13" borderId="0" applyNumberFormat="0" applyBorder="0" applyAlignment="0" applyProtection="0"/>
    <xf numFmtId="0" fontId="16" fillId="4" borderId="8" applyNumberFormat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9" fontId="0" fillId="0" borderId="0" applyFont="0" applyFill="0" applyBorder="0" applyAlignment="0" applyProtection="0"/>
    <xf numFmtId="0" fontId="12" fillId="10" borderId="0" applyNumberFormat="0" applyBorder="0" applyAlignment="0" applyProtection="0"/>
    <xf numFmtId="44" fontId="0" fillId="0" borderId="0" applyFont="0" applyFill="0" applyBorder="0" applyAlignment="0" applyProtection="0"/>
    <xf numFmtId="0" fontId="12" fillId="17" borderId="0" applyNumberFormat="0" applyBorder="0" applyAlignment="0" applyProtection="0"/>
    <xf numFmtId="0" fontId="0" fillId="3" borderId="0" applyNumberFormat="0" applyBorder="0" applyAlignment="0" applyProtection="0"/>
    <xf numFmtId="0" fontId="26" fillId="2" borderId="8" applyNumberFormat="0" applyAlignment="0" applyProtection="0"/>
    <xf numFmtId="0" fontId="0" fillId="12" borderId="0" applyNumberFormat="0" applyBorder="0" applyAlignment="0" applyProtection="0"/>
    <xf numFmtId="0" fontId="12" fillId="14" borderId="0" applyNumberFormat="0" applyBorder="0" applyAlignment="0" applyProtection="0"/>
    <xf numFmtId="0" fontId="0" fillId="7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176" fontId="29" fillId="0" borderId="0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SheetLayoutView="100" workbookViewId="0" topLeftCell="A1">
      <selection activeCell="C16" sqref="C16"/>
    </sheetView>
  </sheetViews>
  <sheetFormatPr defaultColWidth="9.00390625" defaultRowHeight="13.5"/>
  <cols>
    <col min="1" max="1" width="15.125" style="0" customWidth="1"/>
    <col min="2" max="2" width="26.75390625" style="0" customWidth="1"/>
    <col min="3" max="3" width="18.25390625" style="0" customWidth="1"/>
    <col min="4" max="4" width="23.875" style="0" bestFit="1" customWidth="1"/>
    <col min="6" max="6" width="18.75390625" style="0" customWidth="1"/>
  </cols>
  <sheetData>
    <row r="1" ht="20.25">
      <c r="A1" s="1" t="s">
        <v>0</v>
      </c>
    </row>
    <row r="2" spans="1:4" ht="45" customHeight="1">
      <c r="A2" s="2" t="s">
        <v>1</v>
      </c>
      <c r="B2" s="3"/>
      <c r="C2" s="3"/>
      <c r="D2" s="3"/>
    </row>
    <row r="3" spans="4:6" ht="27" customHeight="1">
      <c r="D3" s="4" t="s">
        <v>2</v>
      </c>
      <c r="F3" s="10"/>
    </row>
    <row r="4" spans="1:6" ht="55.5" customHeight="1">
      <c r="A4" s="5" t="s">
        <v>3</v>
      </c>
      <c r="B4" s="5" t="s">
        <v>4</v>
      </c>
      <c r="C4" s="5" t="s">
        <v>5</v>
      </c>
      <c r="D4" s="5" t="s">
        <v>6</v>
      </c>
      <c r="E4" s="10"/>
      <c r="F4" s="10"/>
    </row>
    <row r="5" spans="1:6" ht="24.75" customHeight="1">
      <c r="A5" s="6" t="s">
        <v>7</v>
      </c>
      <c r="B5" s="7">
        <f>SUM(B6:B21)</f>
        <v>13196.5</v>
      </c>
      <c r="C5" s="7">
        <f aca="true" t="shared" si="0" ref="C5:C12">B5</f>
        <v>13196.5</v>
      </c>
      <c r="D5" s="7">
        <f>SUM(D6:D21)</f>
        <v>26393</v>
      </c>
      <c r="E5" s="10"/>
      <c r="F5" s="11"/>
    </row>
    <row r="6" spans="1:6" ht="24.75" customHeight="1">
      <c r="A6" s="8" t="s">
        <v>8</v>
      </c>
      <c r="B6" s="9">
        <v>1292.8</v>
      </c>
      <c r="C6" s="9">
        <f t="shared" si="0"/>
        <v>1292.8</v>
      </c>
      <c r="D6" s="9">
        <f aca="true" t="shared" si="1" ref="D6:D12">B6+C6</f>
        <v>2585.6</v>
      </c>
      <c r="E6" s="10"/>
      <c r="F6" s="12"/>
    </row>
    <row r="7" spans="1:6" ht="24.75" customHeight="1">
      <c r="A7" s="8" t="s">
        <v>9</v>
      </c>
      <c r="B7" s="9">
        <v>487.1</v>
      </c>
      <c r="C7" s="9">
        <f t="shared" si="0"/>
        <v>487.1</v>
      </c>
      <c r="D7" s="9">
        <f t="shared" si="1"/>
        <v>974.2</v>
      </c>
      <c r="E7" s="10"/>
      <c r="F7" s="13"/>
    </row>
    <row r="8" spans="1:6" ht="24.75" customHeight="1">
      <c r="A8" s="8" t="s">
        <v>10</v>
      </c>
      <c r="B8" s="9">
        <v>1110.6</v>
      </c>
      <c r="C8" s="9">
        <f t="shared" si="0"/>
        <v>1110.6</v>
      </c>
      <c r="D8" s="9">
        <f t="shared" si="1"/>
        <v>2221.2</v>
      </c>
      <c r="E8" s="10"/>
      <c r="F8" s="12"/>
    </row>
    <row r="9" spans="1:6" ht="24.75" customHeight="1">
      <c r="A9" s="8" t="s">
        <v>11</v>
      </c>
      <c r="B9" s="9">
        <v>1040.6</v>
      </c>
      <c r="C9" s="9">
        <f t="shared" si="0"/>
        <v>1040.6</v>
      </c>
      <c r="D9" s="9">
        <f t="shared" si="1"/>
        <v>2081.2</v>
      </c>
      <c r="E9" s="10"/>
      <c r="F9" s="12"/>
    </row>
    <row r="10" spans="1:6" ht="24.75" customHeight="1">
      <c r="A10" s="8" t="s">
        <v>12</v>
      </c>
      <c r="B10" s="9">
        <v>1197.2</v>
      </c>
      <c r="C10" s="9">
        <f t="shared" si="0"/>
        <v>1197.2</v>
      </c>
      <c r="D10" s="9">
        <f t="shared" si="1"/>
        <v>2394.4</v>
      </c>
      <c r="E10" s="10"/>
      <c r="F10" s="12"/>
    </row>
    <row r="11" spans="1:6" ht="24.75" customHeight="1">
      <c r="A11" s="8" t="s">
        <v>13</v>
      </c>
      <c r="B11" s="9">
        <v>1060.6</v>
      </c>
      <c r="C11" s="9">
        <f t="shared" si="0"/>
        <v>1060.6</v>
      </c>
      <c r="D11" s="9">
        <f t="shared" si="1"/>
        <v>2121.2</v>
      </c>
      <c r="E11" s="10"/>
      <c r="F11" s="12"/>
    </row>
    <row r="12" spans="1:6" ht="24.75" customHeight="1">
      <c r="A12" s="8" t="s">
        <v>14</v>
      </c>
      <c r="B12" s="9">
        <v>807.3</v>
      </c>
      <c r="C12" s="9">
        <f t="shared" si="0"/>
        <v>807.3</v>
      </c>
      <c r="D12" s="9">
        <f t="shared" si="1"/>
        <v>1614.6</v>
      </c>
      <c r="E12" s="10"/>
      <c r="F12" s="12"/>
    </row>
    <row r="13" spans="1:6" ht="24.75" customHeight="1">
      <c r="A13" s="8" t="s">
        <v>15</v>
      </c>
      <c r="B13" s="9">
        <v>387.9</v>
      </c>
      <c r="C13" s="9">
        <f aca="true" t="shared" si="2" ref="C7:C21">B13</f>
        <v>387.9</v>
      </c>
      <c r="D13" s="9">
        <f aca="true" t="shared" si="3" ref="D7:D21">B13+C13</f>
        <v>775.8</v>
      </c>
      <c r="E13" s="10"/>
      <c r="F13" s="12"/>
    </row>
    <row r="14" spans="1:6" ht="24.75" customHeight="1">
      <c r="A14" s="8" t="s">
        <v>16</v>
      </c>
      <c r="B14" s="9">
        <v>650.9</v>
      </c>
      <c r="C14" s="9">
        <f t="shared" si="2"/>
        <v>650.9</v>
      </c>
      <c r="D14" s="9">
        <f t="shared" si="3"/>
        <v>1301.8</v>
      </c>
      <c r="E14" s="10"/>
      <c r="F14" s="12"/>
    </row>
    <row r="15" spans="1:6" ht="24.75" customHeight="1">
      <c r="A15" s="8" t="s">
        <v>17</v>
      </c>
      <c r="B15" s="9">
        <v>436.7</v>
      </c>
      <c r="C15" s="9">
        <f t="shared" si="2"/>
        <v>436.7</v>
      </c>
      <c r="D15" s="9">
        <f t="shared" si="3"/>
        <v>873.4</v>
      </c>
      <c r="E15" s="10"/>
      <c r="F15" s="12"/>
    </row>
    <row r="16" spans="1:6" ht="24.75" customHeight="1">
      <c r="A16" s="8" t="s">
        <v>18</v>
      </c>
      <c r="B16" s="9">
        <v>587.7</v>
      </c>
      <c r="C16" s="9">
        <f t="shared" si="2"/>
        <v>587.7</v>
      </c>
      <c r="D16" s="9">
        <f t="shared" si="3"/>
        <v>1175.4</v>
      </c>
      <c r="E16" s="10"/>
      <c r="F16" s="12"/>
    </row>
    <row r="17" spans="1:6" ht="24.75" customHeight="1">
      <c r="A17" s="8" t="s">
        <v>19</v>
      </c>
      <c r="B17" s="9">
        <v>1246.8</v>
      </c>
      <c r="C17" s="9">
        <f t="shared" si="2"/>
        <v>1246.8</v>
      </c>
      <c r="D17" s="9">
        <f t="shared" si="3"/>
        <v>2493.6</v>
      </c>
      <c r="E17" s="10"/>
      <c r="F17" s="12"/>
    </row>
    <row r="18" spans="1:6" ht="24.75" customHeight="1">
      <c r="A18" s="8" t="s">
        <v>20</v>
      </c>
      <c r="B18" s="9">
        <v>996.9</v>
      </c>
      <c r="C18" s="9">
        <f t="shared" si="2"/>
        <v>996.9</v>
      </c>
      <c r="D18" s="9">
        <f t="shared" si="3"/>
        <v>1993.8</v>
      </c>
      <c r="E18" s="10"/>
      <c r="F18" s="12"/>
    </row>
    <row r="19" spans="1:6" ht="24.75" customHeight="1">
      <c r="A19" s="8" t="s">
        <v>21</v>
      </c>
      <c r="B19" s="9">
        <v>363.1</v>
      </c>
      <c r="C19" s="9">
        <f t="shared" si="2"/>
        <v>363.1</v>
      </c>
      <c r="D19" s="9">
        <f t="shared" si="3"/>
        <v>726.2</v>
      </c>
      <c r="E19" s="10"/>
      <c r="F19" s="12"/>
    </row>
    <row r="20" spans="1:6" ht="24.75" customHeight="1">
      <c r="A20" s="8" t="s">
        <v>22</v>
      </c>
      <c r="B20" s="9">
        <v>489.7</v>
      </c>
      <c r="C20" s="9">
        <f t="shared" si="2"/>
        <v>489.7</v>
      </c>
      <c r="D20" s="9">
        <f t="shared" si="3"/>
        <v>979.4</v>
      </c>
      <c r="E20" s="10"/>
      <c r="F20" s="12"/>
    </row>
    <row r="21" spans="1:6" ht="24.75" customHeight="1">
      <c r="A21" s="8" t="s">
        <v>23</v>
      </c>
      <c r="B21" s="9">
        <v>1040.6</v>
      </c>
      <c r="C21" s="9">
        <f t="shared" si="2"/>
        <v>1040.6</v>
      </c>
      <c r="D21" s="9">
        <f t="shared" si="3"/>
        <v>2081.2</v>
      </c>
      <c r="E21" s="10"/>
      <c r="F21" s="12"/>
    </row>
    <row r="22" spans="4:6" ht="22.5">
      <c r="D22" s="10"/>
      <c r="F22" s="12"/>
    </row>
  </sheetData>
  <sheetProtection/>
  <mergeCells count="1">
    <mergeCell ref="A2:D2"/>
  </mergeCells>
  <printOptions horizontalCentered="1"/>
  <pageMargins left="0.7083333333333334" right="0.7083333333333334" top="0.7479166666666667" bottom="0.7479166666666667" header="0.3145833333333333" footer="0.3145833333333333"/>
  <pageSetup firstPageNumber="1" useFirstPageNumber="1" fitToHeight="1" fitToWidth="1" horizontalDpi="600" verticalDpi="600" orientation="portrait" paperSize="9"/>
  <ignoredErrors>
    <ignoredError sqref="D5" evalError="1"/>
    <ignoredError sqref="C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kylin</cp:lastModifiedBy>
  <cp:lastPrinted>2019-05-29T13:54:56Z</cp:lastPrinted>
  <dcterms:created xsi:type="dcterms:W3CDTF">2019-05-26T10:35:00Z</dcterms:created>
  <dcterms:modified xsi:type="dcterms:W3CDTF">2024-02-20T16:45:43Z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