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8385"/>
  </bookViews>
  <sheets>
    <sheet name="市级" sheetId="2" r:id="rId1"/>
    <sheet name="区级" sheetId="1" r:id="rId2"/>
  </sheets>
  <definedNames>
    <definedName name="_xlnm._FilterDatabase" localSheetId="1" hidden="1">区级!$A$3:$E$113</definedName>
    <definedName name="_xlnm.Print_Area" localSheetId="1">区级!$A$1:$E$113</definedName>
    <definedName name="_xlnm.Print_Titles" localSheetId="1">区级!$1:$3</definedName>
  </definedNames>
  <calcPr calcId="144525"/>
</workbook>
</file>

<file path=xl/calcChain.xml><?xml version="1.0" encoding="utf-8"?>
<calcChain xmlns="http://schemas.openxmlformats.org/spreadsheetml/2006/main">
  <c r="E4" i="2" l="1"/>
  <c r="E100" i="1" l="1"/>
  <c r="E93" i="1"/>
  <c r="E83" i="1"/>
  <c r="E74" i="1"/>
  <c r="E72" i="1"/>
  <c r="E65" i="1"/>
  <c r="E61" i="1"/>
  <c r="E56" i="1"/>
  <c r="E53" i="1"/>
  <c r="E45" i="1"/>
  <c r="E41" i="1"/>
  <c r="E33" i="1"/>
  <c r="E23" i="1"/>
  <c r="E18" i="1"/>
  <c r="E14" i="1"/>
  <c r="E5" i="1"/>
  <c r="E4" i="1"/>
</calcChain>
</file>

<file path=xl/sharedStrings.xml><?xml version="1.0" encoding="utf-8"?>
<sst xmlns="http://schemas.openxmlformats.org/spreadsheetml/2006/main" count="463" uniqueCount="285">
  <si>
    <r>
      <rPr>
        <sz val="20"/>
        <color theme="1"/>
        <rFont val="Times New Roman"/>
        <family val="1"/>
      </rPr>
      <t>2022</t>
    </r>
    <r>
      <rPr>
        <sz val="20"/>
        <color theme="1"/>
        <rFont val="方正小标宋简体"/>
        <family val="3"/>
        <charset val="134"/>
      </rPr>
      <t>年各区一般债券拟安排项目表</t>
    </r>
  </si>
  <si>
    <t>单位：万元</t>
  </si>
  <si>
    <t>序号</t>
  </si>
  <si>
    <t>区划</t>
  </si>
  <si>
    <t>主管部门</t>
  </si>
  <si>
    <t>项目名称</t>
  </si>
  <si>
    <t>金额</t>
  </si>
  <si>
    <t>合      计</t>
  </si>
  <si>
    <t>和平区小计</t>
  </si>
  <si>
    <r>
      <rPr>
        <sz val="11"/>
        <color theme="1"/>
        <rFont val="宋体"/>
        <family val="3"/>
        <charset val="134"/>
      </rPr>
      <t>和平区</t>
    </r>
  </si>
  <si>
    <r>
      <rPr>
        <sz val="11"/>
        <rFont val="宋体"/>
        <family val="3"/>
        <charset val="134"/>
      </rPr>
      <t>和平区卫健委</t>
    </r>
  </si>
  <si>
    <t>和平区城市核酸检测基地提升工程</t>
  </si>
  <si>
    <r>
      <rPr>
        <sz val="11"/>
        <rFont val="宋体"/>
        <family val="3"/>
        <charset val="134"/>
      </rPr>
      <t>消防和平支队</t>
    </r>
  </si>
  <si>
    <t>和平消防救援支队小白楼消防站及公寓房装修改造工程</t>
  </si>
  <si>
    <r>
      <rPr>
        <sz val="11"/>
        <rFont val="宋体"/>
        <family val="3"/>
        <charset val="134"/>
      </rPr>
      <t>公安和平分局</t>
    </r>
  </si>
  <si>
    <t>劝业场派出所新址改造项目</t>
  </si>
  <si>
    <r>
      <rPr>
        <sz val="11"/>
        <color theme="1"/>
        <rFont val="宋体"/>
        <family val="3"/>
        <charset val="134"/>
      </rPr>
      <t>和平分局</t>
    </r>
    <r>
      <rPr>
        <sz val="11"/>
        <color theme="1"/>
        <rFont val="Times New Roman"/>
        <family val="1"/>
      </rPr>
      <t>705</t>
    </r>
    <r>
      <rPr>
        <sz val="11"/>
        <color theme="1"/>
        <rFont val="宋体"/>
        <family val="3"/>
        <charset val="134"/>
      </rPr>
      <t>网建设</t>
    </r>
  </si>
  <si>
    <t>特（巡）警支队房屋加固修缮项目</t>
  </si>
  <si>
    <r>
      <rPr>
        <sz val="11"/>
        <rFont val="宋体"/>
        <family val="3"/>
        <charset val="134"/>
      </rPr>
      <t>和平区委办公室</t>
    </r>
  </si>
  <si>
    <t>和平区电子政务网建设</t>
  </si>
  <si>
    <r>
      <rPr>
        <sz val="11"/>
        <rFont val="宋体"/>
        <family val="3"/>
        <charset val="134"/>
      </rPr>
      <t>和平区应急局</t>
    </r>
  </si>
  <si>
    <t>2021年和平区固定避难场所建设工程项目（二南开和民园广场）</t>
  </si>
  <si>
    <r>
      <rPr>
        <sz val="11"/>
        <rFont val="宋体"/>
        <family val="3"/>
        <charset val="134"/>
      </rPr>
      <t>和平区教育局</t>
    </r>
  </si>
  <si>
    <t>天津市第二十中学唐山道校区维修提升项目</t>
  </si>
  <si>
    <t>河北区小计</t>
  </si>
  <si>
    <r>
      <rPr>
        <sz val="11"/>
        <color theme="1"/>
        <rFont val="宋体"/>
        <family val="3"/>
        <charset val="134"/>
      </rPr>
      <t>河北区</t>
    </r>
  </si>
  <si>
    <r>
      <rPr>
        <sz val="11"/>
        <rFont val="宋体"/>
        <family val="3"/>
        <charset val="134"/>
      </rPr>
      <t>天津市公安局河北分局</t>
    </r>
  </si>
  <si>
    <t>平安河北建设项目</t>
  </si>
  <si>
    <r>
      <rPr>
        <sz val="11"/>
        <rFont val="宋体"/>
        <family val="3"/>
        <charset val="134"/>
      </rPr>
      <t>天津市河北区城市管理委员会</t>
    </r>
  </si>
  <si>
    <t>河北区垃圾分类项目</t>
  </si>
  <si>
    <r>
      <rPr>
        <sz val="11"/>
        <rFont val="宋体"/>
        <family val="3"/>
        <charset val="134"/>
      </rPr>
      <t>天津市河北区教育局</t>
    </r>
  </si>
  <si>
    <t>学位资源及配套设施建设</t>
  </si>
  <si>
    <t>河东区小计</t>
  </si>
  <si>
    <r>
      <rPr>
        <sz val="11"/>
        <color theme="1"/>
        <rFont val="宋体"/>
        <family val="3"/>
        <charset val="134"/>
      </rPr>
      <t>河东区</t>
    </r>
  </si>
  <si>
    <r>
      <rPr>
        <sz val="11"/>
        <rFont val="宋体"/>
        <family val="3"/>
        <charset val="134"/>
      </rPr>
      <t>区教育局</t>
    </r>
  </si>
  <si>
    <t>彩丽园小学</t>
  </si>
  <si>
    <t>明家庄园小学</t>
  </si>
  <si>
    <t>金地紫云府配套小学</t>
  </si>
  <si>
    <r>
      <rPr>
        <sz val="11"/>
        <rFont val="宋体"/>
        <family val="3"/>
        <charset val="134"/>
      </rPr>
      <t>区国资委</t>
    </r>
  </si>
  <si>
    <t>河东区民生大数据信息共享服务中心</t>
  </si>
  <si>
    <t>河西区小计</t>
  </si>
  <si>
    <t>河西区</t>
  </si>
  <si>
    <r>
      <rPr>
        <sz val="11"/>
        <rFont val="宋体"/>
        <family val="3"/>
        <charset val="134"/>
      </rPr>
      <t>天津市河西区城市管理委员会</t>
    </r>
  </si>
  <si>
    <t>双碳主题公园建设项目</t>
  </si>
  <si>
    <t>雨污分流改造项目</t>
  </si>
  <si>
    <t>垃圾分类箱房建设项目</t>
  </si>
  <si>
    <r>
      <rPr>
        <sz val="11"/>
        <color theme="1"/>
        <rFont val="宋体"/>
        <family val="3"/>
        <charset val="134"/>
      </rPr>
      <t>天津市河西区教育局</t>
    </r>
  </si>
  <si>
    <t>北京师范大学天津附属小学建设项目</t>
  </si>
  <si>
    <t>教育系统设施设备购置项目</t>
  </si>
  <si>
    <t>教育系统信息化建设项目</t>
  </si>
  <si>
    <r>
      <rPr>
        <sz val="11"/>
        <color theme="1"/>
        <rFont val="宋体"/>
        <family val="3"/>
        <charset val="134"/>
      </rPr>
      <t>天津市河西区生态环境局</t>
    </r>
  </si>
  <si>
    <t>大气系统污染防治指挥调度平台建设项目</t>
  </si>
  <si>
    <t>入河排口规范化建设及动态管理系统建设项目</t>
  </si>
  <si>
    <r>
      <rPr>
        <sz val="11"/>
        <color theme="1"/>
        <rFont val="宋体"/>
        <family val="3"/>
        <charset val="134"/>
      </rPr>
      <t>天津市河西区住房和建设管理委员会</t>
    </r>
  </si>
  <si>
    <t>疫情防控医学观察隔离点建设项目</t>
  </si>
  <si>
    <t>南开区小计</t>
  </si>
  <si>
    <t>南开区</t>
  </si>
  <si>
    <r>
      <rPr>
        <sz val="11"/>
        <color theme="1"/>
        <rFont val="宋体"/>
        <family val="3"/>
        <charset val="134"/>
      </rPr>
      <t>天津市南开区教育局</t>
    </r>
  </si>
  <si>
    <t>南开区中小学校设备购置</t>
  </si>
  <si>
    <t>天津市南开区新星小学雅苑校区校舍加固改造工程</t>
  </si>
  <si>
    <r>
      <rPr>
        <sz val="11"/>
        <color theme="1"/>
        <rFont val="宋体"/>
        <family val="3"/>
        <charset val="134"/>
      </rPr>
      <t>南开区委办</t>
    </r>
  </si>
  <si>
    <t>网信办信创工程项目</t>
  </si>
  <si>
    <r>
      <rPr>
        <sz val="11"/>
        <color theme="1"/>
        <rFont val="宋体"/>
        <family val="3"/>
        <charset val="134"/>
      </rPr>
      <t>南开区档案馆</t>
    </r>
  </si>
  <si>
    <t>档案馆新馆建设项目</t>
  </si>
  <si>
    <r>
      <rPr>
        <sz val="11"/>
        <color theme="1"/>
        <rFont val="宋体"/>
        <family val="3"/>
        <charset val="134"/>
      </rPr>
      <t>天津市公安局南开分局</t>
    </r>
  </si>
  <si>
    <r>
      <rPr>
        <sz val="11"/>
        <color theme="1"/>
        <rFont val="宋体"/>
        <family val="3"/>
        <charset val="134"/>
      </rPr>
      <t>天津市公安局南开分局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年智慧平安社区建设项目</t>
    </r>
  </si>
  <si>
    <r>
      <rPr>
        <sz val="11"/>
        <color theme="1"/>
        <rFont val="宋体"/>
        <family val="3"/>
        <charset val="134"/>
      </rPr>
      <t>南开区住建委</t>
    </r>
  </si>
  <si>
    <t>南开区老旧小区改造项目（一期、二期）</t>
  </si>
  <si>
    <r>
      <rPr>
        <sz val="11"/>
        <color theme="1"/>
        <rFont val="宋体"/>
        <family val="3"/>
        <charset val="134"/>
      </rPr>
      <t>南开区城管委</t>
    </r>
  </si>
  <si>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年南开区路灯新建工程</t>
    </r>
  </si>
  <si>
    <t>红桥区小计</t>
  </si>
  <si>
    <t>红桥区</t>
  </si>
  <si>
    <t>区网信办</t>
  </si>
  <si>
    <t>信息化设备更新</t>
  </si>
  <si>
    <t>区住建委</t>
  </si>
  <si>
    <t>新冠肺炎隔离点改造维护工程</t>
  </si>
  <si>
    <t>区公安局</t>
  </si>
  <si>
    <t>智慧平安社区建设</t>
  </si>
  <si>
    <t>东丽区小计</t>
  </si>
  <si>
    <t>东丽区</t>
  </si>
  <si>
    <r>
      <rPr>
        <sz val="11"/>
        <color theme="1"/>
        <rFont val="宋体"/>
        <family val="3"/>
        <charset val="134"/>
      </rPr>
      <t>天津市东丽区教育局</t>
    </r>
  </si>
  <si>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年新建校智慧黑板购置安装项目</t>
    </r>
  </si>
  <si>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年新建校教学、办公家具购置安装</t>
    </r>
  </si>
  <si>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年新建校教学、办公通用电器设备购置安装项目</t>
    </r>
  </si>
  <si>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年新建校、幼儿园厨房购置安装项目</t>
    </r>
  </si>
  <si>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年新建校防冲撞柱购置安装项目</t>
    </r>
  </si>
  <si>
    <t>东丽湖金融街学校弱电系统建设</t>
  </si>
  <si>
    <r>
      <rPr>
        <sz val="11"/>
        <color theme="1"/>
        <rFont val="宋体"/>
        <family val="3"/>
        <charset val="134"/>
      </rPr>
      <t>东丽区委网信办</t>
    </r>
  </si>
  <si>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年智慧平安社区项目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设备采购）</t>
    </r>
  </si>
  <si>
    <t>西青区小计</t>
  </si>
  <si>
    <t>西青区</t>
  </si>
  <si>
    <r>
      <rPr>
        <sz val="11"/>
        <rFont val="宋体"/>
        <family val="3"/>
        <charset val="134"/>
      </rPr>
      <t>天津市西青区教育局</t>
    </r>
  </si>
  <si>
    <t>天津市第九十五中学（含国际部）工程项目</t>
  </si>
  <si>
    <t>天津南站科技商务区九年一贯制学校项目</t>
  </si>
  <si>
    <t>津南区小计</t>
  </si>
  <si>
    <t>津南区</t>
  </si>
  <si>
    <t>天津市津南区档案馆</t>
  </si>
  <si>
    <t>档案馆建设工程</t>
  </si>
  <si>
    <t>天津市津南区住房和建设服务中心</t>
  </si>
  <si>
    <t>丰泽道排水方涵工程</t>
  </si>
  <si>
    <t>天津市津南区疾病预防控制中心</t>
  </si>
  <si>
    <t>天津市津南区疾病预防控制中心综合实验楼建设工程</t>
  </si>
  <si>
    <t>天津市津南区教育局</t>
  </si>
  <si>
    <t>辛庄镇海河中游配套中学工程</t>
  </si>
  <si>
    <t>北辰区小计</t>
  </si>
  <si>
    <t>北辰区</t>
  </si>
  <si>
    <r>
      <rPr>
        <sz val="11"/>
        <color theme="1"/>
        <rFont val="宋体"/>
        <family val="3"/>
        <charset val="134"/>
      </rPr>
      <t>区农业农村委</t>
    </r>
  </si>
  <si>
    <t>“煤改电”电网建设项目</t>
  </si>
  <si>
    <r>
      <rPr>
        <sz val="11"/>
        <color theme="1"/>
        <rFont val="宋体"/>
        <family val="3"/>
        <charset val="134"/>
      </rPr>
      <t>公安北辰分局</t>
    </r>
  </si>
  <si>
    <r>
      <rPr>
        <sz val="11"/>
        <color theme="1"/>
        <rFont val="宋体"/>
        <family val="3"/>
        <charset val="134"/>
      </rPr>
      <t>天津市公安局北辰分局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年智慧平安社区建设项目（雪亮工程二期）</t>
    </r>
  </si>
  <si>
    <r>
      <rPr>
        <sz val="11"/>
        <color theme="1"/>
        <rFont val="宋体"/>
        <family val="3"/>
        <charset val="134"/>
      </rPr>
      <t>区委网信办</t>
    </r>
  </si>
  <si>
    <t>天津市北辰区公共安全视频监控建设联网应用项目（雪亮工程）</t>
  </si>
  <si>
    <t>武清区小计</t>
  </si>
  <si>
    <t>武清区</t>
  </si>
  <si>
    <r>
      <rPr>
        <sz val="11"/>
        <color theme="1"/>
        <rFont val="宋体"/>
        <family val="3"/>
        <charset val="134"/>
      </rPr>
      <t>天津市武清区黄庄街道办事处</t>
    </r>
  </si>
  <si>
    <t>武清区黄庄街滨河小学建设工程</t>
  </si>
  <si>
    <r>
      <rPr>
        <sz val="11"/>
        <rFont val="宋体"/>
        <family val="3"/>
        <charset val="134"/>
      </rPr>
      <t>天津市武清区教育局</t>
    </r>
  </si>
  <si>
    <t>武清区杨村第二中学工程项目</t>
  </si>
  <si>
    <r>
      <rPr>
        <sz val="11"/>
        <color theme="1"/>
        <rFont val="宋体"/>
        <family val="3"/>
        <charset val="134"/>
      </rPr>
      <t>天津市武清区教育局</t>
    </r>
  </si>
  <si>
    <t>武清区杨村第四中学工程项目</t>
  </si>
  <si>
    <t>武清区翡翠半岛小学项目</t>
  </si>
  <si>
    <r>
      <rPr>
        <sz val="11"/>
        <color theme="1"/>
        <rFont val="宋体"/>
        <family val="3"/>
        <charset val="134"/>
      </rPr>
      <t>天津市武清区农业农村委员会</t>
    </r>
  </si>
  <si>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年农村基础设施建设</t>
    </r>
  </si>
  <si>
    <t>武清区人居环境示范村建设项目</t>
  </si>
  <si>
    <t>宝坻区小计</t>
  </si>
  <si>
    <t>宝坻区</t>
  </si>
  <si>
    <r>
      <rPr>
        <sz val="11"/>
        <rFont val="宋体"/>
        <family val="3"/>
        <charset val="134"/>
      </rPr>
      <t>天津市公安局宝坻分局</t>
    </r>
  </si>
  <si>
    <t>新建宝坻区看守所</t>
  </si>
  <si>
    <t>蓟州区小计</t>
  </si>
  <si>
    <t>蓟州区</t>
  </si>
  <si>
    <t>区教育局</t>
  </si>
  <si>
    <t>蓟州区城东中小学项目</t>
  </si>
  <si>
    <r>
      <rPr>
        <sz val="11"/>
        <rFont val="宋体"/>
        <family val="3"/>
        <charset val="134"/>
      </rPr>
      <t>区委</t>
    </r>
  </si>
  <si>
    <t>办公设备购置</t>
  </si>
  <si>
    <t>区水务局</t>
  </si>
  <si>
    <t>小型水库安全运行保障</t>
  </si>
  <si>
    <r>
      <rPr>
        <sz val="11"/>
        <color theme="1"/>
        <rFont val="宋体"/>
        <family val="3"/>
        <charset val="134"/>
      </rPr>
      <t>天津市蓟州区</t>
    </r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3"/>
        <charset val="134"/>
      </rPr>
      <t>年兰泉河右堤堤顶治理工程</t>
    </r>
  </si>
  <si>
    <t>区城管委</t>
  </si>
  <si>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年蓟州区城区道路维修工程</t>
    </r>
  </si>
  <si>
    <t>蓟州区人民路、长城路整治提升工程</t>
  </si>
  <si>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年蓟州区智慧平安社区建设</t>
    </r>
  </si>
  <si>
    <t>区卫健委</t>
  </si>
  <si>
    <t>疫情防控建设</t>
  </si>
  <si>
    <t>宁河区小计</t>
  </si>
  <si>
    <t>宁河区</t>
  </si>
  <si>
    <r>
      <rPr>
        <sz val="11"/>
        <rFont val="宋体"/>
        <family val="3"/>
        <charset val="134"/>
      </rPr>
      <t>天津市宁河区交通局</t>
    </r>
  </si>
  <si>
    <t>武宁公路宁河段工程</t>
  </si>
  <si>
    <t>岳龙超限检测点工程</t>
  </si>
  <si>
    <r>
      <rPr>
        <sz val="11"/>
        <color theme="1"/>
        <rFont val="宋体"/>
        <family val="3"/>
        <charset val="134"/>
      </rPr>
      <t>滨玉公路（山广支线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河北省玉田界）改建工程</t>
    </r>
  </si>
  <si>
    <t>科技治超网络工程</t>
  </si>
  <si>
    <r>
      <rPr>
        <sz val="11"/>
        <color theme="1"/>
        <rFont val="宋体"/>
        <family val="3"/>
        <charset val="134"/>
      </rPr>
      <t>天津市宁河区教育局</t>
    </r>
  </si>
  <si>
    <t>宁河区芦台镇新光小学新建工程</t>
  </si>
  <si>
    <r>
      <rPr>
        <sz val="11"/>
        <color theme="1"/>
        <rFont val="宋体"/>
        <family val="3"/>
        <charset val="134"/>
      </rPr>
      <t>天津市宁河区卫生健康委员会</t>
    </r>
  </si>
  <si>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宁河区城市核酸检测基地项目</t>
    </r>
  </si>
  <si>
    <t>天津市宁河区苗庄卫生院迁址新建项目</t>
  </si>
  <si>
    <r>
      <rPr>
        <sz val="11"/>
        <color theme="1"/>
        <rFont val="宋体"/>
        <family val="3"/>
        <charset val="134"/>
      </rPr>
      <t>天津市宁河区住房和建设委员会</t>
    </r>
  </si>
  <si>
    <t>宁河区芦台镇一中棚户区改造项目道路及配套工程</t>
  </si>
  <si>
    <t>宁河桥北新区吾悦广场项目道路及配套工程</t>
  </si>
  <si>
    <t>静海区小计</t>
  </si>
  <si>
    <t>静海区</t>
  </si>
  <si>
    <r>
      <rPr>
        <sz val="11"/>
        <color theme="1"/>
        <rFont val="宋体"/>
        <family val="3"/>
        <charset val="134"/>
      </rPr>
      <t>静海区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年度智慧平安社区项目</t>
    </r>
  </si>
  <si>
    <t>静海城区通槽式环卫公厕改造项目</t>
  </si>
  <si>
    <t>静海区道路交通科技设施全面提升建设项目</t>
  </si>
  <si>
    <t>区交通局</t>
  </si>
  <si>
    <t>治超联网管理信息系统工程</t>
  </si>
  <si>
    <t>静海区团泊镇重点河道典型河段生态提质综合治理工程（七排干河道部分）</t>
  </si>
  <si>
    <t>静海区团泊镇重点河道典型河段生态提质综合治理工程（八排干河道部分）</t>
  </si>
  <si>
    <t>滨海新区小计</t>
  </si>
  <si>
    <t>滨海新区</t>
  </si>
  <si>
    <r>
      <rPr>
        <sz val="11"/>
        <rFont val="宋体"/>
        <family val="3"/>
        <charset val="134"/>
      </rPr>
      <t>区住房建设委</t>
    </r>
  </si>
  <si>
    <t>滨海新区黄港职教产业园区基础设施工程（一期道路、给水、燃气）</t>
  </si>
  <si>
    <t>海河外滩提升改造项目一期工程</t>
  </si>
  <si>
    <t>南部片区万欣街雨、污排工程</t>
  </si>
  <si>
    <r>
      <rPr>
        <sz val="11"/>
        <rFont val="宋体"/>
        <family val="3"/>
        <charset val="134"/>
      </rPr>
      <t>区交通运输局</t>
    </r>
  </si>
  <si>
    <t>塘承高速公路滨海新区段（西中环—津汉高速）工程项目</t>
  </si>
  <si>
    <t>津沽一线石油新村段道路改造工程</t>
  </si>
  <si>
    <t>滨海新区噪声超标治理工程</t>
  </si>
  <si>
    <r>
      <rPr>
        <sz val="11"/>
        <rFont val="宋体"/>
        <family val="3"/>
        <charset val="134"/>
      </rPr>
      <t>区委办</t>
    </r>
  </si>
  <si>
    <t>信息设备替代项目</t>
  </si>
  <si>
    <r>
      <rPr>
        <sz val="11"/>
        <rFont val="宋体"/>
        <family val="3"/>
        <charset val="134"/>
      </rPr>
      <t>区公安局</t>
    </r>
  </si>
  <si>
    <t>滨海新区看守所拘留所项目</t>
  </si>
  <si>
    <r>
      <rPr>
        <sz val="11"/>
        <rFont val="宋体"/>
        <family val="3"/>
        <charset val="134"/>
      </rPr>
      <t>区城市管理委</t>
    </r>
  </si>
  <si>
    <t>滨海新区桥梁安全维修改造工程</t>
  </si>
  <si>
    <t>北塘热电厂供热管网工程滨海新区看守所拘留所建设项目（滨海新区黄港职教产业园基础设施工程（供热）工程）</t>
  </si>
  <si>
    <r>
      <rPr>
        <sz val="11"/>
        <rFont val="宋体"/>
        <family val="3"/>
        <charset val="134"/>
      </rPr>
      <t>区卫健委</t>
    </r>
  </si>
  <si>
    <t>疫情防控设备购置及相关建设项目</t>
  </si>
  <si>
    <r>
      <rPr>
        <sz val="11"/>
        <rFont val="宋体"/>
        <family val="3"/>
        <charset val="134"/>
      </rPr>
      <t>区水务局</t>
    </r>
  </si>
  <si>
    <t>防汛物资采购及防汛设施、系统修缮改造项目</t>
  </si>
  <si>
    <r>
      <rPr>
        <sz val="11"/>
        <rFont val="宋体"/>
        <family val="3"/>
        <charset val="134"/>
      </rPr>
      <t>区民政局</t>
    </r>
  </si>
  <si>
    <t>汉沽社会福利院护理康复中心及河西托老所工程</t>
  </si>
  <si>
    <t>单位：亿元</t>
  </si>
  <si>
    <t xml:space="preserve"> 合     计</t>
  </si>
  <si>
    <t>市级其他项目</t>
  </si>
  <si>
    <t>（一）</t>
  </si>
  <si>
    <t>农业农村项目</t>
  </si>
  <si>
    <t>2019-2020年“百千工程”示范村</t>
  </si>
  <si>
    <t>市农业农村委</t>
  </si>
  <si>
    <t>2021-2022年“百千工程”示范村</t>
  </si>
  <si>
    <t>农村厕所革命</t>
  </si>
  <si>
    <t>2021年高标准农田建设</t>
  </si>
  <si>
    <t>（二）</t>
  </si>
  <si>
    <t>水务工程项目</t>
  </si>
  <si>
    <t>防汛排涝水务工程</t>
  </si>
  <si>
    <t>市水务局</t>
  </si>
  <si>
    <t>(三)</t>
  </si>
  <si>
    <t>市政基础设施建设项目</t>
  </si>
  <si>
    <t>市住建委</t>
  </si>
  <si>
    <t>（四）</t>
  </si>
  <si>
    <t>城市维护大中修项目</t>
  </si>
  <si>
    <t>市城管委</t>
  </si>
  <si>
    <t>市级政府投资项目</t>
  </si>
  <si>
    <t>市发改委/市委网信办</t>
  </si>
  <si>
    <t>政权建设项目</t>
  </si>
  <si>
    <t>天津市惩防教育基地附属业务用房（后勤楼）</t>
  </si>
  <si>
    <t>市机关事务管理局</t>
  </si>
  <si>
    <t>天津市警示教育中心</t>
  </si>
  <si>
    <t>天津市公安监管中心项目</t>
  </si>
  <si>
    <t>市公安局</t>
  </si>
  <si>
    <t>市委党校二期新建项目</t>
  </si>
  <si>
    <t>市委党校</t>
  </si>
  <si>
    <t>天津市专用通信局第一通信枢纽楼建设项目</t>
  </si>
  <si>
    <t>市委办公厅</t>
  </si>
  <si>
    <t>天津市消防救援总队综合战勤保障基地</t>
  </si>
  <si>
    <t>市消防救援总队</t>
  </si>
  <si>
    <t>天津市公安局特勤局训练基地项目二期工程</t>
  </si>
  <si>
    <t>天津市疫苗批签发实验室项目</t>
  </si>
  <si>
    <t>市市场监管委</t>
  </si>
  <si>
    <t>西青监狱改扩建项目</t>
  </si>
  <si>
    <t>市司法局</t>
  </si>
  <si>
    <t>交通管理科技设施建设工程</t>
  </si>
  <si>
    <t>市公安交管局</t>
  </si>
  <si>
    <t>天津市防震减灾服务平台建设工程</t>
  </si>
  <si>
    <t>市地震局</t>
  </si>
  <si>
    <t>社会事业项目</t>
  </si>
  <si>
    <t>天津医学健康研究院</t>
  </si>
  <si>
    <t>市科技局</t>
  </si>
  <si>
    <t>北京协和医学院天津校区</t>
  </si>
  <si>
    <t>市教委</t>
  </si>
  <si>
    <t>天津市海河医院四期配套工程</t>
  </si>
  <si>
    <t>市卫生健康委</t>
  </si>
  <si>
    <t>天津市第一殡仪馆改扩建新二期工程</t>
  </si>
  <si>
    <t>市民政局</t>
  </si>
  <si>
    <t>天津市第三殡仪馆改扩建工程</t>
  </si>
  <si>
    <t>市政基础设施项目</t>
  </si>
  <si>
    <t>程泉道</t>
  </si>
  <si>
    <t>市住房城乡建设委</t>
  </si>
  <si>
    <t>海河东路光华桥节点燃气和自来水管线工程</t>
  </si>
  <si>
    <t>俊城浅水湾、瑶环路、津涞道污水管道改造工程</t>
  </si>
  <si>
    <t>墨江道</t>
  </si>
  <si>
    <t>太湖路</t>
  </si>
  <si>
    <t>琴韵道（嘉和路-晨溪路）</t>
  </si>
  <si>
    <t>月牙河北路（昆仑路-津塘路）</t>
  </si>
  <si>
    <t>博山道</t>
  </si>
  <si>
    <t>外环线内侧辅道</t>
  </si>
  <si>
    <t>郁江道（怒江道）</t>
  </si>
  <si>
    <t>尖山路（含桥）</t>
  </si>
  <si>
    <t>八马路</t>
  </si>
  <si>
    <t>公路交通项目</t>
  </si>
  <si>
    <t>九园公路（京津公路-原京福公路）工程</t>
  </si>
  <si>
    <t>北辰区政府、市交通运输委</t>
  </si>
  <si>
    <t>九园公路改造工程（北辰武清界-津围公路）</t>
  </si>
  <si>
    <t>津汉公路（宁河汉沽界-滨玉公路改建工程</t>
  </si>
  <si>
    <t>滨海新区政府、市交通运输委</t>
  </si>
  <si>
    <t>宝武公路（平宝公路-津围公路联络线）改建工程</t>
  </si>
  <si>
    <t>宝坻区政府、市交通运输委</t>
  </si>
  <si>
    <t>水务项目</t>
  </si>
  <si>
    <t>蓟运河宁河区西关段和刘庄段险工治理工程（一期）</t>
  </si>
  <si>
    <t>天津市大黄堡洼蓄滞洪区工程与安全建设</t>
  </si>
  <si>
    <t>天津市蓟州区2022年京津冀协同发展生态保护和修复项目</t>
  </si>
  <si>
    <t>中心城区防汛排涝补短板工程积水片改造二期工程（井冈山地区）</t>
  </si>
  <si>
    <t>信息化项目</t>
  </si>
  <si>
    <t>天津市大数据管理中心业务用房装修改造项目</t>
  </si>
  <si>
    <t>市委网信办</t>
  </si>
  <si>
    <t>一</t>
    <phoneticPr fontId="39" type="noConversion"/>
  </si>
  <si>
    <t>二</t>
    <phoneticPr fontId="39" type="noConversion"/>
  </si>
  <si>
    <t>农业处</t>
    <phoneticPr fontId="39" type="noConversion"/>
  </si>
  <si>
    <t>基建处</t>
    <phoneticPr fontId="39" type="noConversion"/>
  </si>
  <si>
    <t>政法处</t>
    <phoneticPr fontId="39" type="noConversion"/>
  </si>
  <si>
    <t>教科文处</t>
    <phoneticPr fontId="39" type="noConversion"/>
  </si>
  <si>
    <t>社保处</t>
    <phoneticPr fontId="39" type="noConversion"/>
  </si>
  <si>
    <t>（五）</t>
    <phoneticPr fontId="39" type="noConversion"/>
  </si>
  <si>
    <t>（六）</t>
    <phoneticPr fontId="39" type="noConversion"/>
  </si>
  <si>
    <t>资金归口处</t>
    <phoneticPr fontId="39" type="noConversion"/>
  </si>
  <si>
    <t>2022年新增一般债券情况表（第二批）</t>
    <phoneticPr fontId="42" type="noConversion"/>
  </si>
  <si>
    <t>额度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</si>
</sst>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0.00_ "/>
    <numFmt numFmtId="178" formatCode="\$#,##0;\(\$#,##0\)"/>
    <numFmt numFmtId="179" formatCode="&quot;$&quot;#,##0;\-&quot;$&quot;#,##0"/>
    <numFmt numFmtId="180" formatCode="_-&quot;$&quot;* #,##0_-;\-&quot;$&quot;* #,##0_-;_-&quot;$&quot;* &quot;-&quot;_-;_-@_-"/>
    <numFmt numFmtId="181" formatCode="0.0"/>
    <numFmt numFmtId="182" formatCode="&quot;$&quot;#,##0;[Red]\-&quot;$&quot;#,##0"/>
    <numFmt numFmtId="183" formatCode="#,##0;\(#,##0\)"/>
    <numFmt numFmtId="184" formatCode="#,##0.0000"/>
    <numFmt numFmtId="185" formatCode=";;"/>
    <numFmt numFmtId="186" formatCode="#,##0.000"/>
    <numFmt numFmtId="187" formatCode="_(&quot;$&quot;* #,##0.00_);_(&quot;$&quot;* \(#,##0.00\);_(&quot;$&quot;* &quot;-&quot;??_);_(@_)"/>
    <numFmt numFmtId="188" formatCode="\$#,##0.00;\(\$#,##0.00\)"/>
    <numFmt numFmtId="189" formatCode="#,##0;\-#,##0;&quot;-&quot;"/>
    <numFmt numFmtId="190" formatCode="0.0_ "/>
    <numFmt numFmtId="191" formatCode="0.0000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Times New Roman"/>
      <family val="1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MS Sans Serif"/>
      <family val="2"/>
    </font>
    <font>
      <sz val="10"/>
      <name val="Arial"/>
      <family val="2"/>
    </font>
    <font>
      <sz val="9"/>
      <name val="宋体"/>
      <charset val="134"/>
    </font>
    <font>
      <sz val="7"/>
      <name val="Small Fonts"/>
      <family val="2"/>
    </font>
    <font>
      <u/>
      <sz val="12"/>
      <color indexed="20"/>
      <name val="宋体"/>
      <charset val="134"/>
    </font>
    <font>
      <sz val="10"/>
      <name val="Times New Roman"/>
      <family val="1"/>
    </font>
    <font>
      <sz val="11"/>
      <name val="ＭＳ Ｐゴシック"/>
      <family val="2"/>
    </font>
    <font>
      <sz val="8"/>
      <name val="Arial"/>
      <family val="2"/>
    </font>
    <font>
      <sz val="11"/>
      <color indexed="8"/>
      <name val="宋体"/>
      <charset val="134"/>
    </font>
    <font>
      <sz val="12"/>
      <name val="官帕眉"/>
      <charset val="134"/>
    </font>
    <font>
      <b/>
      <sz val="1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i/>
      <sz val="16"/>
      <name val="Helv"/>
      <family val="2"/>
    </font>
    <font>
      <sz val="12"/>
      <name val="Courier"/>
      <family val="3"/>
    </font>
    <font>
      <sz val="8"/>
      <name val="Times New Roman"/>
      <family val="1"/>
    </font>
    <font>
      <u/>
      <sz val="12"/>
      <color indexed="12"/>
      <name val="宋体"/>
      <family val="3"/>
      <charset val="134"/>
    </font>
    <font>
      <sz val="12"/>
      <name val="바탕체"/>
      <charset val="134"/>
    </font>
    <font>
      <sz val="12"/>
      <name val="Helv"/>
      <family val="2"/>
    </font>
    <font>
      <sz val="20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</font>
    <font>
      <b/>
      <sz val="12"/>
      <name val="宋体"/>
      <family val="3"/>
      <charset val="134"/>
    </font>
    <font>
      <sz val="22"/>
      <color rgb="FF000000"/>
      <name val="方正小标宋简体"/>
      <family val="3"/>
      <charset val="134"/>
    </font>
    <font>
      <sz val="9"/>
      <name val="等线"/>
      <family val="3"/>
      <charset val="134"/>
    </font>
    <font>
      <sz val="11"/>
      <color rgb="FF000000"/>
      <name val="Times New Roman"/>
      <family val="1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5">
    <xf numFmtId="0" fontId="0" fillId="0" borderId="0"/>
    <xf numFmtId="0" fontId="12" fillId="0" borderId="0"/>
    <xf numFmtId="179" fontId="12" fillId="0" borderId="0" applyFont="0" applyFill="0" applyBorder="0" applyAlignment="0" applyProtection="0"/>
    <xf numFmtId="180" fontId="14" fillId="0" borderId="0" applyFont="0" applyFill="0" applyBorder="0" applyAlignment="0" applyProtection="0"/>
    <xf numFmtId="1" fontId="10" fillId="0" borderId="12">
      <alignment vertical="center"/>
      <protection locked="0"/>
    </xf>
    <xf numFmtId="0" fontId="25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3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83" fontId="18" fillId="0" borderId="0"/>
    <xf numFmtId="0" fontId="29" fillId="0" borderId="0"/>
    <xf numFmtId="0" fontId="19" fillId="0" borderId="0" applyFont="0" applyFill="0" applyBorder="0" applyAlignment="0" applyProtection="0"/>
    <xf numFmtId="0" fontId="32" fillId="0" borderId="0"/>
    <xf numFmtId="43" fontId="18" fillId="0" borderId="0" applyFont="0" applyFill="0" applyBorder="0" applyAlignment="0" applyProtection="0"/>
    <xf numFmtId="1" fontId="10" fillId="0" borderId="12">
      <alignment vertical="center"/>
      <protection locked="0"/>
    </xf>
    <xf numFmtId="0" fontId="22" fillId="0" borderId="0"/>
    <xf numFmtId="41" fontId="18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2" fillId="0" borderId="0"/>
    <xf numFmtId="0" fontId="10" fillId="0" borderId="12">
      <alignment horizontal="distributed" vertical="center" wrapText="1"/>
    </xf>
    <xf numFmtId="181" fontId="10" fillId="0" borderId="12">
      <alignment vertical="center"/>
      <protection locked="0"/>
    </xf>
    <xf numFmtId="0" fontId="24" fillId="0" borderId="13">
      <alignment horizontal="left" vertical="center"/>
    </xf>
    <xf numFmtId="0" fontId="24" fillId="0" borderId="15" applyNumberFormat="0" applyAlignment="0" applyProtection="0">
      <alignment horizontal="left" vertical="center"/>
    </xf>
    <xf numFmtId="178" fontId="18" fillId="0" borderId="0"/>
    <xf numFmtId="0" fontId="14" fillId="0" borderId="0"/>
    <xf numFmtId="0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5" fillId="0" borderId="0"/>
    <xf numFmtId="181" fontId="10" fillId="0" borderId="12">
      <alignment vertical="center"/>
      <protection locked="0"/>
    </xf>
    <xf numFmtId="0" fontId="11" fillId="0" borderId="0">
      <alignment vertical="center"/>
    </xf>
    <xf numFmtId="0" fontId="10" fillId="0" borderId="12">
      <alignment horizontal="distributed" vertical="center" wrapText="1"/>
    </xf>
    <xf numFmtId="0" fontId="11" fillId="0" borderId="0"/>
    <xf numFmtId="0" fontId="18" fillId="0" borderId="0"/>
    <xf numFmtId="0" fontId="28" fillId="0" borderId="0"/>
    <xf numFmtId="0" fontId="11" fillId="0" borderId="0"/>
    <xf numFmtId="0" fontId="33" fillId="0" borderId="0"/>
    <xf numFmtId="43" fontId="12" fillId="0" borderId="0" applyFont="0" applyFill="0" applyBorder="0" applyAlignment="0" applyProtection="0">
      <alignment vertical="center"/>
    </xf>
    <xf numFmtId="1" fontId="14" fillId="0" borderId="0"/>
    <xf numFmtId="0" fontId="11" fillId="0" borderId="0">
      <alignment vertical="center"/>
    </xf>
    <xf numFmtId="0" fontId="26" fillId="0" borderId="14" applyProtection="0"/>
    <xf numFmtId="0" fontId="13" fillId="0" borderId="0" applyNumberFormat="0" applyFill="0" applyBorder="0" applyAlignment="0" applyProtection="0"/>
    <xf numFmtId="0" fontId="12" fillId="0" borderId="0">
      <alignment vertical="center"/>
    </xf>
    <xf numFmtId="0" fontId="21" fillId="0" borderId="0">
      <alignment vertical="center"/>
    </xf>
    <xf numFmtId="0" fontId="23" fillId="0" borderId="0" applyProtection="0"/>
    <xf numFmtId="189" fontId="27" fillId="0" borderId="0" applyFill="0" applyBorder="0" applyAlignment="0"/>
    <xf numFmtId="0" fontId="24" fillId="0" borderId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11" fillId="0" borderId="0">
      <alignment vertical="center"/>
    </xf>
    <xf numFmtId="10" fontId="14" fillId="0" borderId="0" applyFont="0" applyFill="0" applyBorder="0" applyAlignment="0" applyProtection="0"/>
    <xf numFmtId="38" fontId="20" fillId="3" borderId="0" applyNumberFormat="0" applyBorder="0" applyAlignment="0" applyProtection="0"/>
    <xf numFmtId="188" fontId="18" fillId="0" borderId="0"/>
    <xf numFmtId="9" fontId="12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30" fillId="0" borderId="0"/>
    <xf numFmtId="10" fontId="20" fillId="4" borderId="12" applyNumberFormat="0" applyBorder="0" applyAlignment="0" applyProtection="0"/>
    <xf numFmtId="41" fontId="14" fillId="0" borderId="0" applyFont="0" applyFill="0" applyBorder="0" applyAlignment="0" applyProtection="0"/>
    <xf numFmtId="0" fontId="14" fillId="0" borderId="0"/>
    <xf numFmtId="37" fontId="16" fillId="0" borderId="0"/>
    <xf numFmtId="0" fontId="26" fillId="0" borderId="0" applyProtection="0"/>
    <xf numFmtId="2" fontId="26" fillId="0" borderId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right" vertical="center" wrapText="1"/>
    </xf>
    <xf numFmtId="177" fontId="9" fillId="0" borderId="8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185" fontId="8" fillId="2" borderId="8" xfId="37" applyNumberFormat="1" applyFont="1" applyFill="1" applyBorder="1" applyAlignment="1" applyProtection="1">
      <alignment horizontal="center" vertical="center" wrapText="1"/>
    </xf>
    <xf numFmtId="185" fontId="9" fillId="2" borderId="8" xfId="37" applyNumberFormat="1" applyFont="1" applyFill="1" applyBorder="1" applyAlignment="1" applyProtection="1">
      <alignment horizontal="center" vertical="center" wrapText="1"/>
    </xf>
    <xf numFmtId="177" fontId="8" fillId="2" borderId="6" xfId="37" applyNumberFormat="1" applyFont="1" applyFill="1" applyBorder="1" applyAlignment="1" applyProtection="1">
      <alignment horizontal="right" vertical="center" wrapText="1"/>
    </xf>
    <xf numFmtId="177" fontId="8" fillId="0" borderId="6" xfId="37" applyNumberFormat="1" applyFont="1" applyFill="1" applyBorder="1" applyAlignment="1" applyProtection="1">
      <alignment horizontal="right" vertical="center" wrapText="1"/>
    </xf>
    <xf numFmtId="177" fontId="9" fillId="0" borderId="8" xfId="0" applyNumberFormat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51" applyFont="1" applyFill="1" applyBorder="1" applyAlignment="1">
      <alignment horizontal="center" vertical="center" wrapText="1"/>
    </xf>
    <xf numFmtId="177" fontId="8" fillId="0" borderId="6" xfId="25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 shrinkToFit="1"/>
    </xf>
    <xf numFmtId="49" fontId="9" fillId="0" borderId="8" xfId="44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2" fillId="0" borderId="8" xfId="0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49" fontId="9" fillId="2" borderId="8" xfId="37" applyNumberFormat="1" applyFont="1" applyFill="1" applyBorder="1" applyAlignment="1" applyProtection="1">
      <alignment horizontal="center" vertical="center" wrapText="1"/>
    </xf>
    <xf numFmtId="0" fontId="10" fillId="0" borderId="8" xfId="41" applyFont="1" applyFill="1" applyBorder="1" applyAlignment="1">
      <alignment horizontal="center" vertical="center" wrapText="1"/>
    </xf>
    <xf numFmtId="0" fontId="9" fillId="0" borderId="8" xfId="41" applyFont="1" applyFill="1" applyBorder="1" applyAlignment="1">
      <alignment horizontal="center" vertical="center" wrapText="1"/>
    </xf>
    <xf numFmtId="177" fontId="2" fillId="0" borderId="6" xfId="41" applyNumberFormat="1" applyFont="1" applyFill="1" applyBorder="1" applyAlignment="1">
      <alignment horizontal="right" vertical="center" wrapText="1"/>
    </xf>
    <xf numFmtId="0" fontId="9" fillId="0" borderId="8" xfId="41" applyFont="1" applyFill="1" applyBorder="1" applyAlignment="1">
      <alignment horizontal="left" vertical="center" wrapText="1"/>
    </xf>
    <xf numFmtId="0" fontId="2" fillId="0" borderId="8" xfId="62" applyFont="1" applyBorder="1" applyAlignment="1">
      <alignment horizontal="center" vertical="center" wrapText="1"/>
    </xf>
    <xf numFmtId="0" fontId="9" fillId="0" borderId="8" xfId="62" applyFont="1" applyBorder="1" applyAlignment="1">
      <alignment horizontal="center" vertical="center" wrapText="1"/>
    </xf>
    <xf numFmtId="177" fontId="2" fillId="0" borderId="6" xfId="62" applyNumberFormat="1" applyFont="1" applyBorder="1" applyAlignment="1">
      <alignment horizontal="right" vertical="center" wrapText="1"/>
    </xf>
    <xf numFmtId="0" fontId="2" fillId="0" borderId="8" xfId="62" applyFont="1" applyFill="1" applyBorder="1" applyAlignment="1">
      <alignment horizontal="center" vertical="center" wrapText="1"/>
    </xf>
    <xf numFmtId="0" fontId="2" fillId="0" borderId="8" xfId="41" applyFont="1" applyBorder="1" applyAlignment="1" applyProtection="1">
      <alignment horizontal="center" vertical="center" wrapText="1"/>
      <protection locked="0"/>
    </xf>
    <xf numFmtId="0" fontId="9" fillId="0" borderId="8" xfId="41" applyFont="1" applyBorder="1" applyAlignment="1" applyProtection="1">
      <alignment horizontal="center" vertical="center" wrapText="1"/>
      <protection locked="0"/>
    </xf>
    <xf numFmtId="177" fontId="2" fillId="0" borderId="6" xfId="41" applyNumberFormat="1" applyFont="1" applyBorder="1" applyAlignment="1" applyProtection="1">
      <alignment horizontal="right" vertical="center" wrapText="1"/>
      <protection locked="0"/>
    </xf>
    <xf numFmtId="185" fontId="8" fillId="2" borderId="8" xfId="37" applyNumberFormat="1" applyFont="1" applyFill="1" applyBorder="1" applyAlignment="1" applyProtection="1">
      <alignment horizontal="center" vertical="center" wrapText="1"/>
      <protection locked="0"/>
    </xf>
    <xf numFmtId="185" fontId="10" fillId="2" borderId="8" xfId="37" applyNumberFormat="1" applyFont="1" applyFill="1" applyBorder="1" applyAlignment="1" applyProtection="1">
      <alignment horizontal="center" vertical="center" wrapText="1"/>
    </xf>
    <xf numFmtId="49" fontId="2" fillId="2" borderId="8" xfId="37" applyNumberFormat="1" applyFont="1" applyFill="1" applyBorder="1" applyAlignment="1" applyProtection="1">
      <alignment horizontal="center" vertical="center" wrapText="1"/>
    </xf>
    <xf numFmtId="0" fontId="9" fillId="0" borderId="8" xfId="41" applyFont="1" applyBorder="1" applyAlignment="1">
      <alignment horizontal="center" vertical="center" wrapText="1"/>
    </xf>
    <xf numFmtId="177" fontId="2" fillId="0" borderId="6" xfId="41" applyNumberFormat="1" applyFont="1" applyBorder="1" applyAlignment="1">
      <alignment horizontal="right" vertical="center" wrapText="1"/>
    </xf>
    <xf numFmtId="0" fontId="2" fillId="0" borderId="8" xfId="41" applyFont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51" applyFont="1" applyFill="1" applyBorder="1" applyAlignment="1">
      <alignment horizontal="center" vertical="center" wrapText="1"/>
    </xf>
    <xf numFmtId="0" fontId="9" fillId="0" borderId="10" xfId="51" applyFont="1" applyFill="1" applyBorder="1" applyAlignment="1">
      <alignment horizontal="center" vertical="center" wrapText="1"/>
    </xf>
    <xf numFmtId="177" fontId="8" fillId="0" borderId="11" xfId="25" applyNumberFormat="1" applyFont="1" applyFill="1" applyBorder="1" applyAlignment="1">
      <alignment horizontal="right" vertical="center" wrapText="1"/>
    </xf>
    <xf numFmtId="0" fontId="37" fillId="0" borderId="12" xfId="39" applyFont="1" applyFill="1" applyBorder="1" applyAlignment="1">
      <alignment horizontal="center" vertical="center" wrapText="1"/>
    </xf>
    <xf numFmtId="190" fontId="40" fillId="0" borderId="12" xfId="39" applyNumberFormat="1" applyFont="1" applyFill="1" applyBorder="1" applyAlignment="1">
      <alignment horizontal="right" vertical="center"/>
    </xf>
    <xf numFmtId="190" fontId="37" fillId="0" borderId="12" xfId="39" applyNumberFormat="1" applyFont="1" applyFill="1" applyBorder="1" applyAlignment="1">
      <alignment horizontal="right" vertical="center"/>
    </xf>
    <xf numFmtId="191" fontId="37" fillId="0" borderId="12" xfId="39" applyNumberFormat="1" applyFont="1" applyFill="1" applyBorder="1" applyAlignment="1">
      <alignment horizontal="right" vertical="center"/>
    </xf>
    <xf numFmtId="0" fontId="43" fillId="0" borderId="0" xfId="51" applyFont="1" applyFill="1" applyBorder="1" applyAlignment="1">
      <alignment horizontal="center" wrapText="1"/>
    </xf>
    <xf numFmtId="0" fontId="43" fillId="0" borderId="0" xfId="51" applyFont="1" applyFill="1" applyBorder="1" applyAlignment="1"/>
    <xf numFmtId="0" fontId="44" fillId="0" borderId="16" xfId="51" applyFont="1" applyFill="1" applyBorder="1" applyAlignment="1">
      <alignment horizontal="right" vertical="center"/>
    </xf>
    <xf numFmtId="0" fontId="45" fillId="0" borderId="12" xfId="51" applyFont="1" applyFill="1" applyBorder="1" applyAlignment="1">
      <alignment horizontal="center" vertical="center" wrapText="1"/>
    </xf>
    <xf numFmtId="0" fontId="45" fillId="0" borderId="12" xfId="51" applyFont="1" applyFill="1" applyBorder="1" applyAlignment="1">
      <alignment horizontal="center" vertical="center"/>
    </xf>
    <xf numFmtId="0" fontId="44" fillId="0" borderId="12" xfId="51" applyFont="1" applyFill="1" applyBorder="1" applyAlignment="1">
      <alignment horizontal="center" vertical="center" wrapText="1"/>
    </xf>
    <xf numFmtId="0" fontId="44" fillId="0" borderId="12" xfId="51" applyFont="1" applyFill="1" applyBorder="1" applyAlignment="1">
      <alignment horizontal="left" vertical="center" wrapText="1"/>
    </xf>
    <xf numFmtId="0" fontId="41" fillId="0" borderId="0" xfId="5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75">
    <cellStyle name="?鹎%U龡&amp;H齲_x0001_C铣_x0014__x0007__x0001__x0001_" xfId="71"/>
    <cellStyle name="Calc Currency (0)" xfId="54"/>
    <cellStyle name="ColLevel_1" xfId="50"/>
    <cellStyle name="Comma [0]" xfId="70"/>
    <cellStyle name="comma zerodec" xfId="17"/>
    <cellStyle name="Comma_1995" xfId="9"/>
    <cellStyle name="Currency [0]" xfId="3"/>
    <cellStyle name="Currency_1995" xfId="67"/>
    <cellStyle name="Currency1" xfId="65"/>
    <cellStyle name="Date" xfId="73"/>
    <cellStyle name="Dollar (zero dec)" xfId="31"/>
    <cellStyle name="Fixed" xfId="74"/>
    <cellStyle name="Grey" xfId="64"/>
    <cellStyle name="Header1" xfId="30"/>
    <cellStyle name="Header2" xfId="29"/>
    <cellStyle name="HEADING1" xfId="53"/>
    <cellStyle name="HEADING2" xfId="55"/>
    <cellStyle name="Input [yellow]" xfId="69"/>
    <cellStyle name="no dec" xfId="72"/>
    <cellStyle name="Norma,_laroux_4_营业在建 (2)_E21" xfId="45"/>
    <cellStyle name="Normal - Style1" xfId="43"/>
    <cellStyle name="Normal_#10-Headcount" xfId="68"/>
    <cellStyle name="Percent [2]" xfId="63"/>
    <cellStyle name="Percent_laroux" xfId="47"/>
    <cellStyle name="RowLevel_1" xfId="15"/>
    <cellStyle name="Total" xfId="49"/>
    <cellStyle name="百分比 2" xfId="66"/>
    <cellStyle name="表标题" xfId="40"/>
    <cellStyle name="表标题 2" xfId="27"/>
    <cellStyle name="常规" xfId="0" builtinId="0"/>
    <cellStyle name="常规 10 7" xfId="48"/>
    <cellStyle name="常规 2" xfId="51"/>
    <cellStyle name="常规 2 10" xfId="26"/>
    <cellStyle name="常规 2 2" xfId="8"/>
    <cellStyle name="常规 2 3" xfId="37"/>
    <cellStyle name="常规 3" xfId="39"/>
    <cellStyle name="常规 3 2" xfId="62"/>
    <cellStyle name="常规 4" xfId="61"/>
    <cellStyle name="常规 4 2" xfId="59"/>
    <cellStyle name="常规 4 3" xfId="52"/>
    <cellStyle name="常规 5" xfId="58"/>
    <cellStyle name="常规 6" xfId="1"/>
    <cellStyle name="常规 7" xfId="44"/>
    <cellStyle name="常规 8" xfId="41"/>
    <cellStyle name="超级链接" xfId="57"/>
    <cellStyle name="超级链接 2" xfId="56"/>
    <cellStyle name="归盒啦_95" xfId="34"/>
    <cellStyle name="后继超级链接" xfId="60"/>
    <cellStyle name="后继超级链接 2" xfId="7"/>
    <cellStyle name="霓付 [0]_95" xfId="36"/>
    <cellStyle name="霓付_95" xfId="10"/>
    <cellStyle name="烹拳 [0]_95" xfId="11"/>
    <cellStyle name="烹拳_95" xfId="2"/>
    <cellStyle name="普通_ 白土" xfId="42"/>
    <cellStyle name="千分位[0]_ 白土" xfId="24"/>
    <cellStyle name="千分位_ 白土" xfId="21"/>
    <cellStyle name="千位[0]_(人代会用)" xfId="5"/>
    <cellStyle name="千位_(人代会用)" xfId="33"/>
    <cellStyle name="千位分隔 2" xfId="25"/>
    <cellStyle name="千位分隔 2 2" xfId="46"/>
    <cellStyle name="千位分隔 2 3" xfId="13"/>
    <cellStyle name="千位分隔 5" xfId="35"/>
    <cellStyle name="千位分隔[0] 2" xfId="6"/>
    <cellStyle name="钎霖_4岿角利" xfId="23"/>
    <cellStyle name="数字" xfId="4"/>
    <cellStyle name="数字 2" xfId="22"/>
    <cellStyle name="未定义" xfId="18"/>
    <cellStyle name="小数" xfId="28"/>
    <cellStyle name="小数 2" xfId="38"/>
    <cellStyle name="样式 1" xfId="32"/>
    <cellStyle name="콤마 [0]_BOILER-CO1" xfId="12"/>
    <cellStyle name="콤마_BOILER-CO1" xfId="14"/>
    <cellStyle name="통화 [0]_BOILER-CO1" xfId="19"/>
    <cellStyle name="통화_BOILER-CO1" xfId="16"/>
    <cellStyle name="표준_0N-HANDLING " xfId="2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H15" sqref="H15"/>
    </sheetView>
  </sheetViews>
  <sheetFormatPr defaultRowHeight="13.5"/>
  <cols>
    <col min="2" max="2" width="22.625" customWidth="1"/>
    <col min="3" max="3" width="14.625" customWidth="1"/>
    <col min="4" max="4" width="16.75" customWidth="1"/>
    <col min="5" max="5" width="19.25" customWidth="1"/>
  </cols>
  <sheetData>
    <row r="1" spans="1:5" ht="28.5">
      <c r="A1" s="75" t="s">
        <v>283</v>
      </c>
      <c r="B1" s="75"/>
      <c r="C1" s="75"/>
      <c r="D1" s="75"/>
      <c r="E1" s="75"/>
    </row>
    <row r="2" spans="1:5" ht="15">
      <c r="A2" s="68"/>
      <c r="B2" s="68"/>
      <c r="C2" s="69"/>
      <c r="D2" s="69"/>
      <c r="E2" s="70" t="s">
        <v>190</v>
      </c>
    </row>
    <row r="3" spans="1:5" ht="14.25">
      <c r="A3" s="64" t="s">
        <v>2</v>
      </c>
      <c r="B3" s="64" t="s">
        <v>5</v>
      </c>
      <c r="C3" s="64" t="s">
        <v>4</v>
      </c>
      <c r="D3" s="64" t="s">
        <v>282</v>
      </c>
      <c r="E3" s="64" t="s">
        <v>284</v>
      </c>
    </row>
    <row r="4" spans="1:5" ht="39" customHeight="1">
      <c r="A4" s="71"/>
      <c r="B4" s="72" t="s">
        <v>191</v>
      </c>
      <c r="C4" s="71"/>
      <c r="D4" s="71"/>
      <c r="E4" s="65">
        <f>E5+E15</f>
        <v>9.5</v>
      </c>
    </row>
    <row r="5" spans="1:5" ht="14.25">
      <c r="A5" s="71" t="s">
        <v>273</v>
      </c>
      <c r="B5" s="71" t="s">
        <v>192</v>
      </c>
      <c r="C5" s="71"/>
      <c r="D5" s="71"/>
      <c r="E5" s="65">
        <v>6.5</v>
      </c>
    </row>
    <row r="6" spans="1:5" ht="14.25">
      <c r="A6" s="73" t="s">
        <v>193</v>
      </c>
      <c r="B6" s="73" t="s">
        <v>194</v>
      </c>
      <c r="C6" s="73"/>
      <c r="D6" s="73"/>
      <c r="E6" s="66">
        <v>3.9222000000000001</v>
      </c>
    </row>
    <row r="7" spans="1:5" ht="28.5">
      <c r="A7" s="73">
        <v>1</v>
      </c>
      <c r="B7" s="74" t="s">
        <v>195</v>
      </c>
      <c r="C7" s="73" t="s">
        <v>196</v>
      </c>
      <c r="D7" s="73" t="s">
        <v>275</v>
      </c>
      <c r="E7" s="66">
        <v>2.2033999999999998</v>
      </c>
    </row>
    <row r="8" spans="1:5" ht="28.5">
      <c r="A8" s="73">
        <v>2</v>
      </c>
      <c r="B8" s="74" t="s">
        <v>197</v>
      </c>
      <c r="C8" s="73" t="s">
        <v>196</v>
      </c>
      <c r="D8" s="73" t="s">
        <v>275</v>
      </c>
      <c r="E8" s="66">
        <v>1</v>
      </c>
    </row>
    <row r="9" spans="1:5" ht="14.25">
      <c r="A9" s="73">
        <v>3</v>
      </c>
      <c r="B9" s="74" t="s">
        <v>198</v>
      </c>
      <c r="C9" s="73" t="s">
        <v>196</v>
      </c>
      <c r="D9" s="73" t="s">
        <v>275</v>
      </c>
      <c r="E9" s="66">
        <v>0.49</v>
      </c>
    </row>
    <row r="10" spans="1:5" ht="14.25">
      <c r="A10" s="73">
        <v>4</v>
      </c>
      <c r="B10" s="74" t="s">
        <v>199</v>
      </c>
      <c r="C10" s="73" t="s">
        <v>196</v>
      </c>
      <c r="D10" s="73" t="s">
        <v>275</v>
      </c>
      <c r="E10" s="66">
        <v>0.2288</v>
      </c>
    </row>
    <row r="11" spans="1:5" ht="14.25">
      <c r="A11" s="73" t="s">
        <v>200</v>
      </c>
      <c r="B11" s="73" t="s">
        <v>201</v>
      </c>
      <c r="C11" s="73"/>
      <c r="D11" s="73"/>
      <c r="E11" s="66">
        <v>1</v>
      </c>
    </row>
    <row r="12" spans="1:5" ht="14.25">
      <c r="A12" s="73">
        <v>1</v>
      </c>
      <c r="B12" s="74" t="s">
        <v>202</v>
      </c>
      <c r="C12" s="73" t="s">
        <v>203</v>
      </c>
      <c r="D12" s="73" t="s">
        <v>275</v>
      </c>
      <c r="E12" s="66">
        <v>1</v>
      </c>
    </row>
    <row r="13" spans="1:5" ht="14.25">
      <c r="A13" s="73" t="s">
        <v>204</v>
      </c>
      <c r="B13" s="73" t="s">
        <v>205</v>
      </c>
      <c r="C13" s="73" t="s">
        <v>206</v>
      </c>
      <c r="D13" s="73" t="s">
        <v>276</v>
      </c>
      <c r="E13" s="66">
        <v>1</v>
      </c>
    </row>
    <row r="14" spans="1:5" ht="14.25">
      <c r="A14" s="73" t="s">
        <v>207</v>
      </c>
      <c r="B14" s="73" t="s">
        <v>208</v>
      </c>
      <c r="C14" s="73" t="s">
        <v>209</v>
      </c>
      <c r="D14" s="73" t="s">
        <v>276</v>
      </c>
      <c r="E14" s="66">
        <v>0.57779999999999998</v>
      </c>
    </row>
    <row r="15" spans="1:5" ht="28.5">
      <c r="A15" s="71" t="s">
        <v>274</v>
      </c>
      <c r="B15" s="71" t="s">
        <v>210</v>
      </c>
      <c r="C15" s="71" t="s">
        <v>211</v>
      </c>
      <c r="D15" s="71"/>
      <c r="E15" s="65">
        <v>3</v>
      </c>
    </row>
    <row r="16" spans="1:5" ht="14.25">
      <c r="A16" s="73" t="s">
        <v>193</v>
      </c>
      <c r="B16" s="73" t="s">
        <v>212</v>
      </c>
      <c r="C16" s="73"/>
      <c r="D16" s="73"/>
      <c r="E16" s="67">
        <v>1.1950000000000001</v>
      </c>
    </row>
    <row r="17" spans="1:5" ht="28.5">
      <c r="A17" s="73">
        <v>1</v>
      </c>
      <c r="B17" s="74" t="s">
        <v>213</v>
      </c>
      <c r="C17" s="73" t="s">
        <v>214</v>
      </c>
      <c r="D17" s="73" t="s">
        <v>277</v>
      </c>
      <c r="E17" s="67">
        <v>0.3</v>
      </c>
    </row>
    <row r="18" spans="1:5" ht="28.5">
      <c r="A18" s="73">
        <v>2</v>
      </c>
      <c r="B18" s="74" t="s">
        <v>215</v>
      </c>
      <c r="C18" s="73" t="s">
        <v>214</v>
      </c>
      <c r="D18" s="73" t="s">
        <v>277</v>
      </c>
      <c r="E18" s="67">
        <v>0.05</v>
      </c>
    </row>
    <row r="19" spans="1:5" ht="14.25">
      <c r="A19" s="73">
        <v>3</v>
      </c>
      <c r="B19" s="74" t="s">
        <v>216</v>
      </c>
      <c r="C19" s="73" t="s">
        <v>217</v>
      </c>
      <c r="D19" s="73" t="s">
        <v>277</v>
      </c>
      <c r="E19" s="67">
        <v>0.4</v>
      </c>
    </row>
    <row r="20" spans="1:5" ht="14.25">
      <c r="A20" s="73">
        <v>4</v>
      </c>
      <c r="B20" s="74" t="s">
        <v>218</v>
      </c>
      <c r="C20" s="73" t="s">
        <v>219</v>
      </c>
      <c r="D20" s="73" t="s">
        <v>277</v>
      </c>
      <c r="E20" s="67">
        <v>0.05</v>
      </c>
    </row>
    <row r="21" spans="1:5" ht="28.5">
      <c r="A21" s="73">
        <v>5</v>
      </c>
      <c r="B21" s="74" t="s">
        <v>220</v>
      </c>
      <c r="C21" s="73" t="s">
        <v>221</v>
      </c>
      <c r="D21" s="73" t="s">
        <v>277</v>
      </c>
      <c r="E21" s="67">
        <v>0.1</v>
      </c>
    </row>
    <row r="22" spans="1:5" ht="28.5">
      <c r="A22" s="73">
        <v>6</v>
      </c>
      <c r="B22" s="74" t="s">
        <v>222</v>
      </c>
      <c r="C22" s="73" t="s">
        <v>223</v>
      </c>
      <c r="D22" s="73" t="s">
        <v>277</v>
      </c>
      <c r="E22" s="67">
        <v>0.05</v>
      </c>
    </row>
    <row r="23" spans="1:5" ht="28.5">
      <c r="A23" s="73">
        <v>7</v>
      </c>
      <c r="B23" s="74" t="s">
        <v>224</v>
      </c>
      <c r="C23" s="73" t="s">
        <v>217</v>
      </c>
      <c r="D23" s="73" t="s">
        <v>277</v>
      </c>
      <c r="E23" s="67">
        <v>0.02</v>
      </c>
    </row>
    <row r="24" spans="1:5" ht="28.5">
      <c r="A24" s="73">
        <v>8</v>
      </c>
      <c r="B24" s="74" t="s">
        <v>225</v>
      </c>
      <c r="C24" s="73" t="s">
        <v>226</v>
      </c>
      <c r="D24" s="73" t="s">
        <v>278</v>
      </c>
      <c r="E24" s="67">
        <v>0.05</v>
      </c>
    </row>
    <row r="25" spans="1:5" ht="14.25">
      <c r="A25" s="73">
        <v>9</v>
      </c>
      <c r="B25" s="74" t="s">
        <v>227</v>
      </c>
      <c r="C25" s="73" t="s">
        <v>228</v>
      </c>
      <c r="D25" s="73" t="s">
        <v>277</v>
      </c>
      <c r="E25" s="67">
        <v>7.0000000000000007E-2</v>
      </c>
    </row>
    <row r="26" spans="1:5" ht="28.5">
      <c r="A26" s="73">
        <v>10</v>
      </c>
      <c r="B26" s="74" t="s">
        <v>229</v>
      </c>
      <c r="C26" s="73" t="s">
        <v>230</v>
      </c>
      <c r="D26" s="73" t="s">
        <v>277</v>
      </c>
      <c r="E26" s="67">
        <v>0.06</v>
      </c>
    </row>
    <row r="27" spans="1:5" ht="28.5">
      <c r="A27" s="73">
        <v>11</v>
      </c>
      <c r="B27" s="74" t="s">
        <v>231</v>
      </c>
      <c r="C27" s="73" t="s">
        <v>232</v>
      </c>
      <c r="D27" s="73" t="s">
        <v>278</v>
      </c>
      <c r="E27" s="67">
        <v>4.4999999999999998E-2</v>
      </c>
    </row>
    <row r="28" spans="1:5" ht="14.25">
      <c r="A28" s="73" t="s">
        <v>200</v>
      </c>
      <c r="B28" s="73" t="s">
        <v>233</v>
      </c>
      <c r="C28" s="73"/>
      <c r="D28" s="73"/>
      <c r="E28" s="67">
        <v>0.61499999999999999</v>
      </c>
    </row>
    <row r="29" spans="1:5" ht="14.25">
      <c r="A29" s="73">
        <v>12</v>
      </c>
      <c r="B29" s="74" t="s">
        <v>234</v>
      </c>
      <c r="C29" s="73" t="s">
        <v>235</v>
      </c>
      <c r="D29" s="73" t="s">
        <v>278</v>
      </c>
      <c r="E29" s="67">
        <v>0.2</v>
      </c>
    </row>
    <row r="30" spans="1:5" ht="14.25">
      <c r="A30" s="73">
        <v>13</v>
      </c>
      <c r="B30" s="74" t="s">
        <v>236</v>
      </c>
      <c r="C30" s="73" t="s">
        <v>237</v>
      </c>
      <c r="D30" s="73" t="s">
        <v>278</v>
      </c>
      <c r="E30" s="67">
        <v>0.2</v>
      </c>
    </row>
    <row r="31" spans="1:5" ht="28.5">
      <c r="A31" s="73">
        <v>14</v>
      </c>
      <c r="B31" s="74" t="s">
        <v>238</v>
      </c>
      <c r="C31" s="73" t="s">
        <v>239</v>
      </c>
      <c r="D31" s="73" t="s">
        <v>279</v>
      </c>
      <c r="E31" s="67">
        <v>0.1</v>
      </c>
    </row>
    <row r="32" spans="1:5" ht="28.5">
      <c r="A32" s="73">
        <v>15</v>
      </c>
      <c r="B32" s="74" t="s">
        <v>240</v>
      </c>
      <c r="C32" s="73" t="s">
        <v>241</v>
      </c>
      <c r="D32" s="73" t="s">
        <v>279</v>
      </c>
      <c r="E32" s="67">
        <v>0.06</v>
      </c>
    </row>
    <row r="33" spans="1:5" ht="28.5">
      <c r="A33" s="73">
        <v>16</v>
      </c>
      <c r="B33" s="74" t="s">
        <v>242</v>
      </c>
      <c r="C33" s="73" t="s">
        <v>241</v>
      </c>
      <c r="D33" s="73" t="s">
        <v>279</v>
      </c>
      <c r="E33" s="67">
        <v>5.5E-2</v>
      </c>
    </row>
    <row r="34" spans="1:5" ht="14.25">
      <c r="A34" s="73" t="s">
        <v>204</v>
      </c>
      <c r="B34" s="73" t="s">
        <v>243</v>
      </c>
      <c r="C34" s="73"/>
      <c r="D34" s="73"/>
      <c r="E34" s="67">
        <v>0.46</v>
      </c>
    </row>
    <row r="35" spans="1:5" ht="28.5">
      <c r="A35" s="73">
        <v>17</v>
      </c>
      <c r="B35" s="74" t="s">
        <v>244</v>
      </c>
      <c r="C35" s="73" t="s">
        <v>245</v>
      </c>
      <c r="D35" s="73" t="s">
        <v>276</v>
      </c>
      <c r="E35" s="67">
        <v>7.0000000000000007E-2</v>
      </c>
    </row>
    <row r="36" spans="1:5" ht="28.5">
      <c r="A36" s="73">
        <v>18</v>
      </c>
      <c r="B36" s="74" t="s">
        <v>246</v>
      </c>
      <c r="C36" s="73" t="s">
        <v>245</v>
      </c>
      <c r="D36" s="73" t="s">
        <v>276</v>
      </c>
      <c r="E36" s="67">
        <v>0.06</v>
      </c>
    </row>
    <row r="37" spans="1:5" ht="28.5">
      <c r="A37" s="73">
        <v>19</v>
      </c>
      <c r="B37" s="74" t="s">
        <v>247</v>
      </c>
      <c r="C37" s="73" t="s">
        <v>245</v>
      </c>
      <c r="D37" s="73" t="s">
        <v>276</v>
      </c>
      <c r="E37" s="67">
        <v>0.05</v>
      </c>
    </row>
    <row r="38" spans="1:5" ht="28.5">
      <c r="A38" s="73">
        <v>20</v>
      </c>
      <c r="B38" s="74" t="s">
        <v>248</v>
      </c>
      <c r="C38" s="73" t="s">
        <v>245</v>
      </c>
      <c r="D38" s="73" t="s">
        <v>276</v>
      </c>
      <c r="E38" s="67">
        <v>0.05</v>
      </c>
    </row>
    <row r="39" spans="1:5" ht="28.5">
      <c r="A39" s="73">
        <v>21</v>
      </c>
      <c r="B39" s="74" t="s">
        <v>249</v>
      </c>
      <c r="C39" s="73" t="s">
        <v>245</v>
      </c>
      <c r="D39" s="73" t="s">
        <v>276</v>
      </c>
      <c r="E39" s="67">
        <v>0.04</v>
      </c>
    </row>
    <row r="40" spans="1:5" ht="28.5">
      <c r="A40" s="73">
        <v>22</v>
      </c>
      <c r="B40" s="74" t="s">
        <v>250</v>
      </c>
      <c r="C40" s="73" t="s">
        <v>245</v>
      </c>
      <c r="D40" s="73" t="s">
        <v>276</v>
      </c>
      <c r="E40" s="67">
        <v>0.02</v>
      </c>
    </row>
    <row r="41" spans="1:5" ht="28.5">
      <c r="A41" s="73">
        <v>23</v>
      </c>
      <c r="B41" s="74" t="s">
        <v>251</v>
      </c>
      <c r="C41" s="73" t="s">
        <v>245</v>
      </c>
      <c r="D41" s="73" t="s">
        <v>276</v>
      </c>
      <c r="E41" s="67">
        <v>0.05</v>
      </c>
    </row>
    <row r="42" spans="1:5" ht="28.5">
      <c r="A42" s="73">
        <v>24</v>
      </c>
      <c r="B42" s="74" t="s">
        <v>252</v>
      </c>
      <c r="C42" s="73" t="s">
        <v>245</v>
      </c>
      <c r="D42" s="73" t="s">
        <v>276</v>
      </c>
      <c r="E42" s="67">
        <v>0.03</v>
      </c>
    </row>
    <row r="43" spans="1:5" ht="28.5">
      <c r="A43" s="73">
        <v>25</v>
      </c>
      <c r="B43" s="74" t="s">
        <v>253</v>
      </c>
      <c r="C43" s="73" t="s">
        <v>245</v>
      </c>
      <c r="D43" s="73" t="s">
        <v>276</v>
      </c>
      <c r="E43" s="67">
        <v>0.01</v>
      </c>
    </row>
    <row r="44" spans="1:5" ht="28.5">
      <c r="A44" s="73">
        <v>26</v>
      </c>
      <c r="B44" s="74" t="s">
        <v>254</v>
      </c>
      <c r="C44" s="73" t="s">
        <v>245</v>
      </c>
      <c r="D44" s="73" t="s">
        <v>276</v>
      </c>
      <c r="E44" s="67">
        <v>0.02</v>
      </c>
    </row>
    <row r="45" spans="1:5" ht="28.5">
      <c r="A45" s="73">
        <v>27</v>
      </c>
      <c r="B45" s="74" t="s">
        <v>255</v>
      </c>
      <c r="C45" s="73" t="s">
        <v>245</v>
      </c>
      <c r="D45" s="73" t="s">
        <v>276</v>
      </c>
      <c r="E45" s="67">
        <v>0.04</v>
      </c>
    </row>
    <row r="46" spans="1:5" ht="28.5">
      <c r="A46" s="73">
        <v>28</v>
      </c>
      <c r="B46" s="74" t="s">
        <v>256</v>
      </c>
      <c r="C46" s="73" t="s">
        <v>245</v>
      </c>
      <c r="D46" s="73" t="s">
        <v>276</v>
      </c>
      <c r="E46" s="67">
        <v>0.02</v>
      </c>
    </row>
    <row r="47" spans="1:5" ht="14.25">
      <c r="A47" s="73" t="s">
        <v>207</v>
      </c>
      <c r="B47" s="73" t="s">
        <v>257</v>
      </c>
      <c r="C47" s="73"/>
      <c r="D47" s="73"/>
      <c r="E47" s="67">
        <v>0.15</v>
      </c>
    </row>
    <row r="48" spans="1:5" ht="28.5">
      <c r="A48" s="73">
        <v>29</v>
      </c>
      <c r="B48" s="74" t="s">
        <v>258</v>
      </c>
      <c r="C48" s="73" t="s">
        <v>259</v>
      </c>
      <c r="D48" s="73" t="s">
        <v>276</v>
      </c>
      <c r="E48" s="67">
        <v>0.05</v>
      </c>
    </row>
    <row r="49" spans="1:5" ht="28.5">
      <c r="A49" s="73">
        <v>30</v>
      </c>
      <c r="B49" s="74" t="s">
        <v>260</v>
      </c>
      <c r="C49" s="73" t="s">
        <v>259</v>
      </c>
      <c r="D49" s="73" t="s">
        <v>276</v>
      </c>
      <c r="E49" s="67">
        <v>3.49E-2</v>
      </c>
    </row>
    <row r="50" spans="1:5" ht="28.5">
      <c r="A50" s="73">
        <v>31</v>
      </c>
      <c r="B50" s="74" t="s">
        <v>261</v>
      </c>
      <c r="C50" s="73" t="s">
        <v>262</v>
      </c>
      <c r="D50" s="73" t="s">
        <v>276</v>
      </c>
      <c r="E50" s="67">
        <v>1.5100000000000001E-2</v>
      </c>
    </row>
    <row r="51" spans="1:5" ht="28.5">
      <c r="A51" s="73">
        <v>32</v>
      </c>
      <c r="B51" s="74" t="s">
        <v>263</v>
      </c>
      <c r="C51" s="73" t="s">
        <v>264</v>
      </c>
      <c r="D51" s="73" t="s">
        <v>276</v>
      </c>
      <c r="E51" s="67">
        <v>0.05</v>
      </c>
    </row>
    <row r="52" spans="1:5" ht="14.25">
      <c r="A52" s="73" t="s">
        <v>280</v>
      </c>
      <c r="B52" s="73" t="s">
        <v>265</v>
      </c>
      <c r="C52" s="73"/>
      <c r="D52" s="73"/>
      <c r="E52" s="67">
        <v>0.18</v>
      </c>
    </row>
    <row r="53" spans="1:5" ht="42.75">
      <c r="A53" s="73">
        <v>33</v>
      </c>
      <c r="B53" s="74" t="s">
        <v>266</v>
      </c>
      <c r="C53" s="73" t="s">
        <v>203</v>
      </c>
      <c r="D53" s="73" t="s">
        <v>275</v>
      </c>
      <c r="E53" s="67">
        <v>4.9200000000000001E-2</v>
      </c>
    </row>
    <row r="54" spans="1:5" ht="28.5">
      <c r="A54" s="73">
        <v>34</v>
      </c>
      <c r="B54" s="74" t="s">
        <v>267</v>
      </c>
      <c r="C54" s="73" t="s">
        <v>203</v>
      </c>
      <c r="D54" s="73" t="s">
        <v>275</v>
      </c>
      <c r="E54" s="67">
        <v>7.0000000000000007E-2</v>
      </c>
    </row>
    <row r="55" spans="1:5" ht="42.75">
      <c r="A55" s="73">
        <v>35</v>
      </c>
      <c r="B55" s="74" t="s">
        <v>268</v>
      </c>
      <c r="C55" s="73" t="s">
        <v>203</v>
      </c>
      <c r="D55" s="73" t="s">
        <v>275</v>
      </c>
      <c r="E55" s="67">
        <v>3.4799999999999998E-2</v>
      </c>
    </row>
    <row r="56" spans="1:5" ht="42.75">
      <c r="A56" s="73">
        <v>36</v>
      </c>
      <c r="B56" s="74" t="s">
        <v>269</v>
      </c>
      <c r="C56" s="73" t="s">
        <v>203</v>
      </c>
      <c r="D56" s="73" t="s">
        <v>275</v>
      </c>
      <c r="E56" s="67">
        <v>2.5999999999999999E-2</v>
      </c>
    </row>
    <row r="57" spans="1:5" ht="14.25">
      <c r="A57" s="73" t="s">
        <v>281</v>
      </c>
      <c r="B57" s="73" t="s">
        <v>270</v>
      </c>
      <c r="C57" s="73"/>
      <c r="D57" s="73"/>
      <c r="E57" s="67">
        <v>0.4</v>
      </c>
    </row>
    <row r="58" spans="1:5" ht="14.25">
      <c r="A58" s="73">
        <v>37</v>
      </c>
      <c r="B58" s="74" t="s">
        <v>270</v>
      </c>
      <c r="C58" s="73"/>
      <c r="D58" s="73" t="s">
        <v>276</v>
      </c>
      <c r="E58" s="67">
        <v>0.36</v>
      </c>
    </row>
    <row r="59" spans="1:5" ht="28.5">
      <c r="A59" s="73">
        <v>38</v>
      </c>
      <c r="B59" s="74" t="s">
        <v>271</v>
      </c>
      <c r="C59" s="73" t="s">
        <v>272</v>
      </c>
      <c r="D59" s="73" t="s">
        <v>277</v>
      </c>
      <c r="E59" s="67">
        <v>0.04</v>
      </c>
    </row>
  </sheetData>
  <mergeCells count="1">
    <mergeCell ref="A1:E1"/>
  </mergeCells>
  <phoneticPr fontId="3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view="pageBreakPreview" zoomScaleNormal="100" zoomScaleSheetLayoutView="100" workbookViewId="0">
      <pane ySplit="3" topLeftCell="A4" activePane="bottomLeft" state="frozen"/>
      <selection pane="bottomLeft" activeCell="G12" sqref="G12"/>
    </sheetView>
  </sheetViews>
  <sheetFormatPr defaultColWidth="9" defaultRowHeight="15"/>
  <cols>
    <col min="1" max="1" width="7.125" style="5" customWidth="1"/>
    <col min="2" max="2" width="9" style="5"/>
    <col min="3" max="3" width="21" style="5" customWidth="1"/>
    <col min="4" max="4" width="39" style="5" customWidth="1"/>
    <col min="5" max="5" width="11.375" style="6" customWidth="1"/>
    <col min="6" max="16384" width="9" style="2"/>
  </cols>
  <sheetData>
    <row r="1" spans="1:5" customFormat="1" ht="42" customHeight="1">
      <c r="A1" s="76" t="s">
        <v>0</v>
      </c>
      <c r="B1" s="76"/>
      <c r="C1" s="76"/>
      <c r="D1" s="76"/>
      <c r="E1" s="77"/>
    </row>
    <row r="2" spans="1:5" s="1" customFormat="1" ht="20.25" customHeight="1">
      <c r="A2" s="7"/>
      <c r="B2" s="7"/>
      <c r="C2" s="8"/>
      <c r="D2" s="8"/>
      <c r="E2" s="9" t="s">
        <v>1</v>
      </c>
    </row>
    <row r="3" spans="1:5" customFormat="1" ht="30" customHeight="1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</row>
    <row r="4" spans="1:5" customFormat="1" ht="30" customHeight="1">
      <c r="A4" s="78" t="s">
        <v>7</v>
      </c>
      <c r="B4" s="79"/>
      <c r="C4" s="79"/>
      <c r="D4" s="13"/>
      <c r="E4" s="14">
        <f>E5+E14+E18+E23+E33+E41+E45+E53+E56+E61+E65+E72+E74+E83+E93+E100</f>
        <v>120000</v>
      </c>
    </row>
    <row r="5" spans="1:5" customFormat="1" ht="30" customHeight="1">
      <c r="A5" s="80" t="s">
        <v>8</v>
      </c>
      <c r="B5" s="81"/>
      <c r="C5" s="81"/>
      <c r="D5" s="15"/>
      <c r="E5" s="14">
        <f>SUM(E6:E13)</f>
        <v>8600</v>
      </c>
    </row>
    <row r="6" spans="1:5" ht="30" customHeight="1">
      <c r="A6" s="16">
        <v>1</v>
      </c>
      <c r="B6" s="17" t="s">
        <v>9</v>
      </c>
      <c r="C6" s="18" t="s">
        <v>10</v>
      </c>
      <c r="D6" s="19" t="s">
        <v>11</v>
      </c>
      <c r="E6" s="20">
        <v>1700</v>
      </c>
    </row>
    <row r="7" spans="1:5" ht="30" customHeight="1">
      <c r="A7" s="16">
        <v>2</v>
      </c>
      <c r="B7" s="17" t="s">
        <v>9</v>
      </c>
      <c r="C7" s="18" t="s">
        <v>12</v>
      </c>
      <c r="D7" s="21" t="s">
        <v>13</v>
      </c>
      <c r="E7" s="20">
        <v>300</v>
      </c>
    </row>
    <row r="8" spans="1:5" ht="30" customHeight="1">
      <c r="A8" s="16">
        <v>3</v>
      </c>
      <c r="B8" s="17" t="s">
        <v>9</v>
      </c>
      <c r="C8" s="18" t="s">
        <v>14</v>
      </c>
      <c r="D8" s="21" t="s">
        <v>15</v>
      </c>
      <c r="E8" s="20">
        <v>400</v>
      </c>
    </row>
    <row r="9" spans="1:5" ht="30" customHeight="1">
      <c r="A9" s="16">
        <v>4</v>
      </c>
      <c r="B9" s="17" t="s">
        <v>9</v>
      </c>
      <c r="C9" s="18" t="s">
        <v>14</v>
      </c>
      <c r="D9" s="21" t="s">
        <v>16</v>
      </c>
      <c r="E9" s="20">
        <v>1400</v>
      </c>
    </row>
    <row r="10" spans="1:5" ht="30" customHeight="1">
      <c r="A10" s="16">
        <v>5</v>
      </c>
      <c r="B10" s="17" t="s">
        <v>9</v>
      </c>
      <c r="C10" s="18" t="s">
        <v>14</v>
      </c>
      <c r="D10" s="21" t="s">
        <v>17</v>
      </c>
      <c r="E10" s="20">
        <v>500</v>
      </c>
    </row>
    <row r="11" spans="1:5" ht="30" customHeight="1">
      <c r="A11" s="16">
        <v>6</v>
      </c>
      <c r="B11" s="17" t="s">
        <v>9</v>
      </c>
      <c r="C11" s="22" t="s">
        <v>18</v>
      </c>
      <c r="D11" s="23" t="s">
        <v>19</v>
      </c>
      <c r="E11" s="20">
        <v>2000</v>
      </c>
    </row>
    <row r="12" spans="1:5" ht="30" customHeight="1">
      <c r="A12" s="16">
        <v>7</v>
      </c>
      <c r="B12" s="17" t="s">
        <v>9</v>
      </c>
      <c r="C12" s="22" t="s">
        <v>20</v>
      </c>
      <c r="D12" s="23" t="s">
        <v>21</v>
      </c>
      <c r="E12" s="20">
        <v>130</v>
      </c>
    </row>
    <row r="13" spans="1:5" ht="30" customHeight="1">
      <c r="A13" s="16">
        <v>8</v>
      </c>
      <c r="B13" s="17" t="s">
        <v>9</v>
      </c>
      <c r="C13" s="18" t="s">
        <v>22</v>
      </c>
      <c r="D13" s="21" t="s">
        <v>23</v>
      </c>
      <c r="E13" s="20">
        <v>2170</v>
      </c>
    </row>
    <row r="14" spans="1:5" customFormat="1" ht="30" customHeight="1">
      <c r="A14" s="80" t="s">
        <v>24</v>
      </c>
      <c r="B14" s="81"/>
      <c r="C14" s="81"/>
      <c r="D14" s="24"/>
      <c r="E14" s="14">
        <f>SUM(E15:E17)</f>
        <v>7500</v>
      </c>
    </row>
    <row r="15" spans="1:5" ht="30" customHeight="1">
      <c r="A15" s="16">
        <v>9</v>
      </c>
      <c r="B15" s="17" t="s">
        <v>25</v>
      </c>
      <c r="C15" s="25" t="s">
        <v>26</v>
      </c>
      <c r="D15" s="26" t="s">
        <v>27</v>
      </c>
      <c r="E15" s="27">
        <v>2500</v>
      </c>
    </row>
    <row r="16" spans="1:5" ht="30" customHeight="1">
      <c r="A16" s="16">
        <v>10</v>
      </c>
      <c r="B16" s="17" t="s">
        <v>25</v>
      </c>
      <c r="C16" s="25" t="s">
        <v>28</v>
      </c>
      <c r="D16" s="26" t="s">
        <v>29</v>
      </c>
      <c r="E16" s="28">
        <v>2500</v>
      </c>
    </row>
    <row r="17" spans="1:5" ht="30" customHeight="1">
      <c r="A17" s="16">
        <v>11</v>
      </c>
      <c r="B17" s="17" t="s">
        <v>25</v>
      </c>
      <c r="C17" s="25" t="s">
        <v>30</v>
      </c>
      <c r="D17" s="26" t="s">
        <v>31</v>
      </c>
      <c r="E17" s="27">
        <v>2500</v>
      </c>
    </row>
    <row r="18" spans="1:5" customFormat="1" ht="30" customHeight="1">
      <c r="A18" s="80" t="s">
        <v>32</v>
      </c>
      <c r="B18" s="81"/>
      <c r="C18" s="81"/>
      <c r="D18" s="29"/>
      <c r="E18" s="20">
        <f>SUM(E19:E22)</f>
        <v>8200</v>
      </c>
    </row>
    <row r="19" spans="1:5" ht="30" customHeight="1">
      <c r="A19" s="16">
        <v>12</v>
      </c>
      <c r="B19" s="17" t="s">
        <v>33</v>
      </c>
      <c r="C19" s="18" t="s">
        <v>34</v>
      </c>
      <c r="D19" s="21" t="s">
        <v>35</v>
      </c>
      <c r="E19" s="20">
        <v>500</v>
      </c>
    </row>
    <row r="20" spans="1:5" ht="30" customHeight="1">
      <c r="A20" s="16">
        <v>13</v>
      </c>
      <c r="B20" s="17" t="s">
        <v>33</v>
      </c>
      <c r="C20" s="18" t="s">
        <v>34</v>
      </c>
      <c r="D20" s="23" t="s">
        <v>36</v>
      </c>
      <c r="E20" s="20">
        <v>500</v>
      </c>
    </row>
    <row r="21" spans="1:5" ht="30" customHeight="1">
      <c r="A21" s="16">
        <v>14</v>
      </c>
      <c r="B21" s="17" t="s">
        <v>33</v>
      </c>
      <c r="C21" s="18" t="s">
        <v>34</v>
      </c>
      <c r="D21" s="23" t="s">
        <v>37</v>
      </c>
      <c r="E21" s="20">
        <v>3000</v>
      </c>
    </row>
    <row r="22" spans="1:5" ht="30" customHeight="1">
      <c r="A22" s="16">
        <v>15</v>
      </c>
      <c r="B22" s="17" t="s">
        <v>33</v>
      </c>
      <c r="C22" s="22" t="s">
        <v>38</v>
      </c>
      <c r="D22" s="23" t="s">
        <v>39</v>
      </c>
      <c r="E22" s="20">
        <v>4200</v>
      </c>
    </row>
    <row r="23" spans="1:5" customFormat="1" ht="30" customHeight="1">
      <c r="A23" s="80" t="s">
        <v>40</v>
      </c>
      <c r="B23" s="81"/>
      <c r="C23" s="81"/>
      <c r="D23" s="29"/>
      <c r="E23" s="20">
        <f>SUM(E24:E32)</f>
        <v>7500</v>
      </c>
    </row>
    <row r="24" spans="1:5" ht="30" customHeight="1">
      <c r="A24" s="16">
        <v>16</v>
      </c>
      <c r="B24" s="30" t="s">
        <v>41</v>
      </c>
      <c r="C24" s="25" t="s">
        <v>42</v>
      </c>
      <c r="D24" s="31" t="s">
        <v>43</v>
      </c>
      <c r="E24" s="32">
        <v>700</v>
      </c>
    </row>
    <row r="25" spans="1:5" ht="30" customHeight="1">
      <c r="A25" s="16">
        <v>17</v>
      </c>
      <c r="B25" s="30" t="s">
        <v>41</v>
      </c>
      <c r="C25" s="25" t="s">
        <v>42</v>
      </c>
      <c r="D25" s="31" t="s">
        <v>44</v>
      </c>
      <c r="E25" s="32">
        <v>800</v>
      </c>
    </row>
    <row r="26" spans="1:5" ht="30" customHeight="1">
      <c r="A26" s="16">
        <v>18</v>
      </c>
      <c r="B26" s="30" t="s">
        <v>41</v>
      </c>
      <c r="C26" s="25" t="s">
        <v>42</v>
      </c>
      <c r="D26" s="31" t="s">
        <v>45</v>
      </c>
      <c r="E26" s="32">
        <v>700</v>
      </c>
    </row>
    <row r="27" spans="1:5" ht="30" customHeight="1">
      <c r="A27" s="16">
        <v>19</v>
      </c>
      <c r="B27" s="30" t="s">
        <v>41</v>
      </c>
      <c r="C27" s="17" t="s">
        <v>46</v>
      </c>
      <c r="D27" s="33" t="s">
        <v>47</v>
      </c>
      <c r="E27" s="32">
        <v>2920</v>
      </c>
    </row>
    <row r="28" spans="1:5" ht="30" customHeight="1">
      <c r="A28" s="16">
        <v>20</v>
      </c>
      <c r="B28" s="30" t="s">
        <v>41</v>
      </c>
      <c r="C28" s="17" t="s">
        <v>46</v>
      </c>
      <c r="D28" s="33" t="s">
        <v>48</v>
      </c>
      <c r="E28" s="32">
        <v>680</v>
      </c>
    </row>
    <row r="29" spans="1:5" ht="30" customHeight="1">
      <c r="A29" s="16">
        <v>21</v>
      </c>
      <c r="B29" s="30" t="s">
        <v>41</v>
      </c>
      <c r="C29" s="17" t="s">
        <v>46</v>
      </c>
      <c r="D29" s="33" t="s">
        <v>49</v>
      </c>
      <c r="E29" s="32">
        <v>600</v>
      </c>
    </row>
    <row r="30" spans="1:5" ht="30" customHeight="1">
      <c r="A30" s="16">
        <v>22</v>
      </c>
      <c r="B30" s="30" t="s">
        <v>41</v>
      </c>
      <c r="C30" s="17" t="s">
        <v>50</v>
      </c>
      <c r="D30" s="34" t="s">
        <v>51</v>
      </c>
      <c r="E30" s="32">
        <v>370</v>
      </c>
    </row>
    <row r="31" spans="1:5" ht="30" customHeight="1">
      <c r="A31" s="16">
        <v>23</v>
      </c>
      <c r="B31" s="30" t="s">
        <v>41</v>
      </c>
      <c r="C31" s="17" t="s">
        <v>50</v>
      </c>
      <c r="D31" s="34" t="s">
        <v>52</v>
      </c>
      <c r="E31" s="32">
        <v>230</v>
      </c>
    </row>
    <row r="32" spans="1:5" ht="30" customHeight="1">
      <c r="A32" s="16">
        <v>24</v>
      </c>
      <c r="B32" s="30" t="s">
        <v>41</v>
      </c>
      <c r="C32" s="17" t="s">
        <v>53</v>
      </c>
      <c r="D32" s="31" t="s">
        <v>54</v>
      </c>
      <c r="E32" s="32">
        <v>500</v>
      </c>
    </row>
    <row r="33" spans="1:5" customFormat="1" ht="30" customHeight="1">
      <c r="A33" s="80" t="s">
        <v>55</v>
      </c>
      <c r="B33" s="81"/>
      <c r="C33" s="81"/>
      <c r="D33" s="35"/>
      <c r="E33" s="14">
        <f>SUM(E34:E40)</f>
        <v>9200</v>
      </c>
    </row>
    <row r="34" spans="1:5" ht="30" customHeight="1">
      <c r="A34" s="16">
        <v>25</v>
      </c>
      <c r="B34" s="30" t="s">
        <v>56</v>
      </c>
      <c r="C34" s="36" t="s">
        <v>57</v>
      </c>
      <c r="D34" s="30" t="s">
        <v>58</v>
      </c>
      <c r="E34" s="14">
        <v>792.75</v>
      </c>
    </row>
    <row r="35" spans="1:5" ht="30" customHeight="1">
      <c r="A35" s="16">
        <v>26</v>
      </c>
      <c r="B35" s="30" t="s">
        <v>56</v>
      </c>
      <c r="C35" s="36" t="s">
        <v>57</v>
      </c>
      <c r="D35" s="30" t="s">
        <v>59</v>
      </c>
      <c r="E35" s="14">
        <v>1000</v>
      </c>
    </row>
    <row r="36" spans="1:5" ht="30" customHeight="1">
      <c r="A36" s="16">
        <v>27</v>
      </c>
      <c r="B36" s="30" t="s">
        <v>56</v>
      </c>
      <c r="C36" s="36" t="s">
        <v>60</v>
      </c>
      <c r="D36" s="37" t="s">
        <v>61</v>
      </c>
      <c r="E36" s="14">
        <v>2004.65</v>
      </c>
    </row>
    <row r="37" spans="1:5" ht="30" customHeight="1">
      <c r="A37" s="16">
        <v>28</v>
      </c>
      <c r="B37" s="30" t="s">
        <v>56</v>
      </c>
      <c r="C37" s="36" t="s">
        <v>62</v>
      </c>
      <c r="D37" s="30" t="s">
        <v>63</v>
      </c>
      <c r="E37" s="14">
        <v>1000</v>
      </c>
    </row>
    <row r="38" spans="1:5" ht="30" customHeight="1">
      <c r="A38" s="16">
        <v>29</v>
      </c>
      <c r="B38" s="30" t="s">
        <v>56</v>
      </c>
      <c r="C38" s="36" t="s">
        <v>64</v>
      </c>
      <c r="D38" s="37" t="s">
        <v>65</v>
      </c>
      <c r="E38" s="14">
        <v>600</v>
      </c>
    </row>
    <row r="39" spans="1:5" ht="30" customHeight="1">
      <c r="A39" s="16">
        <v>30</v>
      </c>
      <c r="B39" s="30" t="s">
        <v>56</v>
      </c>
      <c r="C39" s="36" t="s">
        <v>66</v>
      </c>
      <c r="D39" s="37" t="s">
        <v>67</v>
      </c>
      <c r="E39" s="14">
        <v>3452.6</v>
      </c>
    </row>
    <row r="40" spans="1:5" ht="30" customHeight="1">
      <c r="A40" s="16">
        <v>31</v>
      </c>
      <c r="B40" s="30" t="s">
        <v>56</v>
      </c>
      <c r="C40" s="36" t="s">
        <v>68</v>
      </c>
      <c r="D40" s="38" t="s">
        <v>69</v>
      </c>
      <c r="E40" s="14">
        <v>350</v>
      </c>
    </row>
    <row r="41" spans="1:5" customFormat="1" ht="30" customHeight="1">
      <c r="A41" s="80" t="s">
        <v>70</v>
      </c>
      <c r="B41" s="81"/>
      <c r="C41" s="81"/>
      <c r="D41" s="35"/>
      <c r="E41" s="14">
        <f>SUM(E42:E44)</f>
        <v>2700</v>
      </c>
    </row>
    <row r="42" spans="1:5" ht="30" customHeight="1">
      <c r="A42" s="16">
        <v>32</v>
      </c>
      <c r="B42" s="30" t="s">
        <v>71</v>
      </c>
      <c r="C42" s="30" t="s">
        <v>72</v>
      </c>
      <c r="D42" s="30" t="s">
        <v>73</v>
      </c>
      <c r="E42" s="14">
        <v>1000</v>
      </c>
    </row>
    <row r="43" spans="1:5" ht="30" customHeight="1">
      <c r="A43" s="16">
        <v>33</v>
      </c>
      <c r="B43" s="30" t="s">
        <v>71</v>
      </c>
      <c r="C43" s="30" t="s">
        <v>74</v>
      </c>
      <c r="D43" s="30" t="s">
        <v>75</v>
      </c>
      <c r="E43" s="14">
        <v>1000</v>
      </c>
    </row>
    <row r="44" spans="1:5" ht="30" customHeight="1">
      <c r="A44" s="16">
        <v>34</v>
      </c>
      <c r="B44" s="30" t="s">
        <v>71</v>
      </c>
      <c r="C44" s="30" t="s">
        <v>76</v>
      </c>
      <c r="D44" s="30" t="s">
        <v>77</v>
      </c>
      <c r="E44" s="14">
        <v>700</v>
      </c>
    </row>
    <row r="45" spans="1:5" customFormat="1" ht="30" customHeight="1">
      <c r="A45" s="80" t="s">
        <v>78</v>
      </c>
      <c r="B45" s="81"/>
      <c r="C45" s="81"/>
      <c r="D45" s="35"/>
      <c r="E45" s="14">
        <f>SUM(E46:E52)</f>
        <v>2500</v>
      </c>
    </row>
    <row r="46" spans="1:5" ht="30" customHeight="1">
      <c r="A46" s="16">
        <v>35</v>
      </c>
      <c r="B46" s="30" t="s">
        <v>79</v>
      </c>
      <c r="C46" s="82" t="s">
        <v>80</v>
      </c>
      <c r="D46" s="36" t="s">
        <v>81</v>
      </c>
      <c r="E46" s="39">
        <v>120</v>
      </c>
    </row>
    <row r="47" spans="1:5" ht="30" customHeight="1">
      <c r="A47" s="16">
        <v>36</v>
      </c>
      <c r="B47" s="30" t="s">
        <v>79</v>
      </c>
      <c r="C47" s="82"/>
      <c r="D47" s="36" t="s">
        <v>82</v>
      </c>
      <c r="E47" s="39">
        <v>200</v>
      </c>
    </row>
    <row r="48" spans="1:5" ht="30" customHeight="1">
      <c r="A48" s="16">
        <v>37</v>
      </c>
      <c r="B48" s="30" t="s">
        <v>79</v>
      </c>
      <c r="C48" s="82"/>
      <c r="D48" s="36" t="s">
        <v>83</v>
      </c>
      <c r="E48" s="39">
        <v>160</v>
      </c>
    </row>
    <row r="49" spans="1:5" ht="30" customHeight="1">
      <c r="A49" s="16">
        <v>38</v>
      </c>
      <c r="B49" s="30" t="s">
        <v>79</v>
      </c>
      <c r="C49" s="82"/>
      <c r="D49" s="36" t="s">
        <v>84</v>
      </c>
      <c r="E49" s="39">
        <v>150</v>
      </c>
    </row>
    <row r="50" spans="1:5" ht="30" customHeight="1">
      <c r="A50" s="16">
        <v>39</v>
      </c>
      <c r="B50" s="30" t="s">
        <v>79</v>
      </c>
      <c r="C50" s="82"/>
      <c r="D50" s="36" t="s">
        <v>85</v>
      </c>
      <c r="E50" s="39">
        <v>40</v>
      </c>
    </row>
    <row r="51" spans="1:5" ht="30" customHeight="1">
      <c r="A51" s="16">
        <v>40</v>
      </c>
      <c r="B51" s="30" t="s">
        <v>79</v>
      </c>
      <c r="C51" s="82"/>
      <c r="D51" s="19" t="s">
        <v>86</v>
      </c>
      <c r="E51" s="39">
        <v>330</v>
      </c>
    </row>
    <row r="52" spans="1:5" ht="30" customHeight="1">
      <c r="A52" s="16">
        <v>41</v>
      </c>
      <c r="B52" s="30" t="s">
        <v>79</v>
      </c>
      <c r="C52" s="17" t="s">
        <v>87</v>
      </c>
      <c r="D52" s="17" t="s">
        <v>88</v>
      </c>
      <c r="E52" s="39">
        <v>1500</v>
      </c>
    </row>
    <row r="53" spans="1:5" customFormat="1" ht="30" customHeight="1">
      <c r="A53" s="80" t="s">
        <v>89</v>
      </c>
      <c r="B53" s="81"/>
      <c r="C53" s="81"/>
      <c r="D53" s="35"/>
      <c r="E53" s="14">
        <f>SUM(E54:E55)</f>
        <v>9800</v>
      </c>
    </row>
    <row r="54" spans="1:5" ht="30" customHeight="1">
      <c r="A54" s="16">
        <v>42</v>
      </c>
      <c r="B54" s="30" t="s">
        <v>90</v>
      </c>
      <c r="C54" s="25" t="s">
        <v>91</v>
      </c>
      <c r="D54" s="40" t="s">
        <v>92</v>
      </c>
      <c r="E54" s="27">
        <v>6200</v>
      </c>
    </row>
    <row r="55" spans="1:5" ht="30" customHeight="1">
      <c r="A55" s="16">
        <v>43</v>
      </c>
      <c r="B55" s="30" t="s">
        <v>90</v>
      </c>
      <c r="C55" s="25" t="s">
        <v>91</v>
      </c>
      <c r="D55" s="40" t="s">
        <v>93</v>
      </c>
      <c r="E55" s="28">
        <v>3600</v>
      </c>
    </row>
    <row r="56" spans="1:5" customFormat="1" ht="30" customHeight="1">
      <c r="A56" s="80" t="s">
        <v>94</v>
      </c>
      <c r="B56" s="81"/>
      <c r="C56" s="81"/>
      <c r="D56" s="35"/>
      <c r="E56" s="14">
        <f>SUM(E57:E60)</f>
        <v>7000</v>
      </c>
    </row>
    <row r="57" spans="1:5" ht="30" customHeight="1">
      <c r="A57" s="16">
        <v>44</v>
      </c>
      <c r="B57" s="30" t="s">
        <v>95</v>
      </c>
      <c r="C57" s="41" t="s">
        <v>96</v>
      </c>
      <c r="D57" s="42" t="s">
        <v>97</v>
      </c>
      <c r="E57" s="43">
        <v>4000</v>
      </c>
    </row>
    <row r="58" spans="1:5" ht="30" customHeight="1">
      <c r="A58" s="16">
        <v>45</v>
      </c>
      <c r="B58" s="30" t="s">
        <v>95</v>
      </c>
      <c r="C58" s="41" t="s">
        <v>98</v>
      </c>
      <c r="D58" s="42" t="s">
        <v>99</v>
      </c>
      <c r="E58" s="43">
        <v>1000</v>
      </c>
    </row>
    <row r="59" spans="1:5" ht="30" customHeight="1">
      <c r="A59" s="16">
        <v>46</v>
      </c>
      <c r="B59" s="30" t="s">
        <v>95</v>
      </c>
      <c r="C59" s="41" t="s">
        <v>100</v>
      </c>
      <c r="D59" s="42" t="s">
        <v>101</v>
      </c>
      <c r="E59" s="43">
        <v>1000</v>
      </c>
    </row>
    <row r="60" spans="1:5" ht="30" customHeight="1">
      <c r="A60" s="16">
        <v>47</v>
      </c>
      <c r="B60" s="30" t="s">
        <v>95</v>
      </c>
      <c r="C60" s="41" t="s">
        <v>102</v>
      </c>
      <c r="D60" s="42" t="s">
        <v>103</v>
      </c>
      <c r="E60" s="43">
        <v>1000</v>
      </c>
    </row>
    <row r="61" spans="1:5" s="3" customFormat="1" ht="30" customHeight="1">
      <c r="A61" s="80" t="s">
        <v>104</v>
      </c>
      <c r="B61" s="81"/>
      <c r="C61" s="81"/>
      <c r="D61" s="44"/>
      <c r="E61" s="43">
        <f>SUM(E62:E64)</f>
        <v>6800</v>
      </c>
    </row>
    <row r="62" spans="1:5" s="4" customFormat="1" ht="30" customHeight="1">
      <c r="A62" s="16">
        <v>48</v>
      </c>
      <c r="B62" s="30" t="s">
        <v>105</v>
      </c>
      <c r="C62" s="45" t="s">
        <v>106</v>
      </c>
      <c r="D62" s="46" t="s">
        <v>107</v>
      </c>
      <c r="E62" s="47">
        <v>3100</v>
      </c>
    </row>
    <row r="63" spans="1:5" s="4" customFormat="1" ht="57" customHeight="1">
      <c r="A63" s="16">
        <v>49</v>
      </c>
      <c r="B63" s="30" t="s">
        <v>105</v>
      </c>
      <c r="C63" s="45" t="s">
        <v>108</v>
      </c>
      <c r="D63" s="46" t="s">
        <v>109</v>
      </c>
      <c r="E63" s="47">
        <v>1200</v>
      </c>
    </row>
    <row r="64" spans="1:5" s="4" customFormat="1" ht="30" customHeight="1">
      <c r="A64" s="16">
        <v>50</v>
      </c>
      <c r="B64" s="30" t="s">
        <v>105</v>
      </c>
      <c r="C64" s="48" t="s">
        <v>110</v>
      </c>
      <c r="D64" s="46" t="s">
        <v>111</v>
      </c>
      <c r="E64" s="47">
        <v>2500</v>
      </c>
    </row>
    <row r="65" spans="1:5" s="3" customFormat="1" ht="30" customHeight="1">
      <c r="A65" s="80" t="s">
        <v>112</v>
      </c>
      <c r="B65" s="81"/>
      <c r="C65" s="81"/>
      <c r="D65" s="44"/>
      <c r="E65" s="43">
        <f>SUM(E66:E71)</f>
        <v>9000</v>
      </c>
    </row>
    <row r="66" spans="1:5" s="4" customFormat="1" ht="30" customHeight="1">
      <c r="A66" s="16">
        <v>51</v>
      </c>
      <c r="B66" s="30" t="s">
        <v>113</v>
      </c>
      <c r="C66" s="49" t="s">
        <v>114</v>
      </c>
      <c r="D66" s="50" t="s">
        <v>115</v>
      </c>
      <c r="E66" s="51">
        <v>500</v>
      </c>
    </row>
    <row r="67" spans="1:5" s="4" customFormat="1" ht="30" customHeight="1">
      <c r="A67" s="16">
        <v>52</v>
      </c>
      <c r="B67" s="30" t="s">
        <v>113</v>
      </c>
      <c r="C67" s="52" t="s">
        <v>116</v>
      </c>
      <c r="D67" s="50" t="s">
        <v>117</v>
      </c>
      <c r="E67" s="51">
        <v>800</v>
      </c>
    </row>
    <row r="68" spans="1:5" s="4" customFormat="1" ht="30" customHeight="1">
      <c r="A68" s="16">
        <v>53</v>
      </c>
      <c r="B68" s="30" t="s">
        <v>113</v>
      </c>
      <c r="C68" s="49" t="s">
        <v>118</v>
      </c>
      <c r="D68" s="50" t="s">
        <v>119</v>
      </c>
      <c r="E68" s="51">
        <v>900</v>
      </c>
    </row>
    <row r="69" spans="1:5" s="4" customFormat="1" ht="30" customHeight="1">
      <c r="A69" s="16">
        <v>54</v>
      </c>
      <c r="B69" s="30" t="s">
        <v>113</v>
      </c>
      <c r="C69" s="49" t="s">
        <v>118</v>
      </c>
      <c r="D69" s="50" t="s">
        <v>120</v>
      </c>
      <c r="E69" s="51">
        <v>800</v>
      </c>
    </row>
    <row r="70" spans="1:5" s="4" customFormat="1" ht="30" customHeight="1">
      <c r="A70" s="16">
        <v>55</v>
      </c>
      <c r="B70" s="30" t="s">
        <v>113</v>
      </c>
      <c r="C70" s="49" t="s">
        <v>121</v>
      </c>
      <c r="D70" s="49" t="s">
        <v>122</v>
      </c>
      <c r="E70" s="51">
        <v>3000</v>
      </c>
    </row>
    <row r="71" spans="1:5" s="4" customFormat="1" ht="30" customHeight="1">
      <c r="A71" s="16">
        <v>56</v>
      </c>
      <c r="B71" s="30" t="s">
        <v>113</v>
      </c>
      <c r="C71" s="49" t="s">
        <v>121</v>
      </c>
      <c r="D71" s="50" t="s">
        <v>123</v>
      </c>
      <c r="E71" s="51">
        <v>3000</v>
      </c>
    </row>
    <row r="72" spans="1:5" s="3" customFormat="1" ht="30" customHeight="1">
      <c r="A72" s="80" t="s">
        <v>124</v>
      </c>
      <c r="B72" s="81"/>
      <c r="C72" s="81"/>
      <c r="D72" s="44"/>
      <c r="E72" s="43">
        <f>SUM(E73)</f>
        <v>4800</v>
      </c>
    </row>
    <row r="73" spans="1:5" s="4" customFormat="1" ht="30" customHeight="1">
      <c r="A73" s="16">
        <v>57</v>
      </c>
      <c r="B73" s="30" t="s">
        <v>125</v>
      </c>
      <c r="C73" s="25" t="s">
        <v>126</v>
      </c>
      <c r="D73" s="40" t="s">
        <v>127</v>
      </c>
      <c r="E73" s="27">
        <v>4800</v>
      </c>
    </row>
    <row r="74" spans="1:5" s="3" customFormat="1" ht="30" customHeight="1">
      <c r="A74" s="80" t="s">
        <v>128</v>
      </c>
      <c r="B74" s="81"/>
      <c r="C74" s="81"/>
      <c r="D74" s="44"/>
      <c r="E74" s="43">
        <f>SUM(E75:E82)</f>
        <v>7700</v>
      </c>
    </row>
    <row r="75" spans="1:5" s="4" customFormat="1" ht="30" customHeight="1">
      <c r="A75" s="16">
        <v>58</v>
      </c>
      <c r="B75" s="30" t="s">
        <v>129</v>
      </c>
      <c r="C75" s="25" t="s">
        <v>130</v>
      </c>
      <c r="D75" s="40" t="s">
        <v>131</v>
      </c>
      <c r="E75" s="27">
        <v>1000</v>
      </c>
    </row>
    <row r="76" spans="1:5" s="4" customFormat="1" ht="30" customHeight="1">
      <c r="A76" s="16">
        <v>59</v>
      </c>
      <c r="B76" s="30" t="s">
        <v>129</v>
      </c>
      <c r="C76" s="25" t="s">
        <v>132</v>
      </c>
      <c r="D76" s="40" t="s">
        <v>133</v>
      </c>
      <c r="E76" s="27">
        <v>187</v>
      </c>
    </row>
    <row r="77" spans="1:5" s="4" customFormat="1" ht="30" customHeight="1">
      <c r="A77" s="16">
        <v>60</v>
      </c>
      <c r="B77" s="30" t="s">
        <v>129</v>
      </c>
      <c r="C77" s="53" t="s">
        <v>134</v>
      </c>
      <c r="D77" s="40" t="s">
        <v>135</v>
      </c>
      <c r="E77" s="27">
        <v>196</v>
      </c>
    </row>
    <row r="78" spans="1:5" s="4" customFormat="1" ht="30" customHeight="1">
      <c r="A78" s="16">
        <v>61</v>
      </c>
      <c r="B78" s="30" t="s">
        <v>129</v>
      </c>
      <c r="C78" s="53" t="s">
        <v>134</v>
      </c>
      <c r="D78" s="40" t="s">
        <v>136</v>
      </c>
      <c r="E78" s="27">
        <v>542</v>
      </c>
    </row>
    <row r="79" spans="1:5" s="4" customFormat="1" ht="30" customHeight="1">
      <c r="A79" s="16">
        <v>62</v>
      </c>
      <c r="B79" s="30" t="s">
        <v>129</v>
      </c>
      <c r="C79" s="53" t="s">
        <v>137</v>
      </c>
      <c r="D79" s="54" t="s">
        <v>138</v>
      </c>
      <c r="E79" s="27">
        <v>1700</v>
      </c>
    </row>
    <row r="80" spans="1:5" s="4" customFormat="1" ht="30" customHeight="1">
      <c r="A80" s="16">
        <v>63</v>
      </c>
      <c r="B80" s="30" t="s">
        <v>129</v>
      </c>
      <c r="C80" s="53" t="s">
        <v>137</v>
      </c>
      <c r="D80" s="40" t="s">
        <v>139</v>
      </c>
      <c r="E80" s="27">
        <v>600</v>
      </c>
    </row>
    <row r="81" spans="1:5" s="4" customFormat="1" ht="30" customHeight="1">
      <c r="A81" s="16">
        <v>64</v>
      </c>
      <c r="B81" s="30" t="s">
        <v>129</v>
      </c>
      <c r="C81" s="53" t="s">
        <v>76</v>
      </c>
      <c r="D81" s="54" t="s">
        <v>140</v>
      </c>
      <c r="E81" s="27">
        <v>1700</v>
      </c>
    </row>
    <row r="82" spans="1:5" s="4" customFormat="1" ht="30" customHeight="1">
      <c r="A82" s="16">
        <v>65</v>
      </c>
      <c r="B82" s="30" t="s">
        <v>129</v>
      </c>
      <c r="C82" s="25" t="s">
        <v>141</v>
      </c>
      <c r="D82" s="40" t="s">
        <v>142</v>
      </c>
      <c r="E82" s="27">
        <v>1775</v>
      </c>
    </row>
    <row r="83" spans="1:5" s="3" customFormat="1" ht="30" customHeight="1">
      <c r="A83" s="80" t="s">
        <v>143</v>
      </c>
      <c r="B83" s="81"/>
      <c r="C83" s="81"/>
      <c r="D83" s="35"/>
      <c r="E83" s="14">
        <f>SUM(E84:E92)</f>
        <v>4600</v>
      </c>
    </row>
    <row r="84" spans="1:5" s="4" customFormat="1" ht="30" customHeight="1">
      <c r="A84" s="16">
        <v>66</v>
      </c>
      <c r="B84" s="30" t="s">
        <v>144</v>
      </c>
      <c r="C84" s="25" t="s">
        <v>145</v>
      </c>
      <c r="D84" s="40" t="s">
        <v>146</v>
      </c>
      <c r="E84" s="27">
        <v>200</v>
      </c>
    </row>
    <row r="85" spans="1:5" s="4" customFormat="1" ht="30" customHeight="1">
      <c r="A85" s="16">
        <v>67</v>
      </c>
      <c r="B85" s="30" t="s">
        <v>144</v>
      </c>
      <c r="C85" s="25" t="s">
        <v>145</v>
      </c>
      <c r="D85" s="40" t="s">
        <v>147</v>
      </c>
      <c r="E85" s="28">
        <v>100</v>
      </c>
    </row>
    <row r="86" spans="1:5" s="4" customFormat="1" ht="30" customHeight="1">
      <c r="A86" s="16">
        <v>68</v>
      </c>
      <c r="B86" s="30" t="s">
        <v>144</v>
      </c>
      <c r="C86" s="25" t="s">
        <v>145</v>
      </c>
      <c r="D86" s="55" t="s">
        <v>148</v>
      </c>
      <c r="E86" s="56">
        <v>1800</v>
      </c>
    </row>
    <row r="87" spans="1:5" s="4" customFormat="1" ht="30" customHeight="1">
      <c r="A87" s="16">
        <v>69</v>
      </c>
      <c r="B87" s="30" t="s">
        <v>144</v>
      </c>
      <c r="C87" s="25" t="s">
        <v>145</v>
      </c>
      <c r="D87" s="55" t="s">
        <v>149</v>
      </c>
      <c r="E87" s="56">
        <v>200</v>
      </c>
    </row>
    <row r="88" spans="1:5" s="4" customFormat="1" ht="30" customHeight="1">
      <c r="A88" s="16">
        <v>70</v>
      </c>
      <c r="B88" s="30" t="s">
        <v>144</v>
      </c>
      <c r="C88" s="57" t="s">
        <v>150</v>
      </c>
      <c r="D88" s="55" t="s">
        <v>151</v>
      </c>
      <c r="E88" s="56">
        <v>700</v>
      </c>
    </row>
    <row r="89" spans="1:5" s="4" customFormat="1" ht="30" customHeight="1">
      <c r="A89" s="16">
        <v>71</v>
      </c>
      <c r="B89" s="30" t="s">
        <v>144</v>
      </c>
      <c r="C89" s="57" t="s">
        <v>152</v>
      </c>
      <c r="D89" s="57" t="s">
        <v>153</v>
      </c>
      <c r="E89" s="56">
        <v>600</v>
      </c>
    </row>
    <row r="90" spans="1:5" s="4" customFormat="1" ht="30" customHeight="1">
      <c r="A90" s="16">
        <v>72</v>
      </c>
      <c r="B90" s="30" t="s">
        <v>144</v>
      </c>
      <c r="C90" s="57" t="s">
        <v>152</v>
      </c>
      <c r="D90" s="55" t="s">
        <v>154</v>
      </c>
      <c r="E90" s="56">
        <v>300</v>
      </c>
    </row>
    <row r="91" spans="1:5" s="4" customFormat="1" ht="30" customHeight="1">
      <c r="A91" s="16">
        <v>73</v>
      </c>
      <c r="B91" s="30" t="s">
        <v>144</v>
      </c>
      <c r="C91" s="57" t="s">
        <v>155</v>
      </c>
      <c r="D91" s="55" t="s">
        <v>156</v>
      </c>
      <c r="E91" s="56">
        <v>500</v>
      </c>
    </row>
    <row r="92" spans="1:5" s="4" customFormat="1" ht="30" customHeight="1">
      <c r="A92" s="16">
        <v>74</v>
      </c>
      <c r="B92" s="30" t="s">
        <v>144</v>
      </c>
      <c r="C92" s="57" t="s">
        <v>155</v>
      </c>
      <c r="D92" s="55" t="s">
        <v>157</v>
      </c>
      <c r="E92" s="56">
        <v>200</v>
      </c>
    </row>
    <row r="93" spans="1:5" s="3" customFormat="1" ht="30" customHeight="1">
      <c r="A93" s="80" t="s">
        <v>158</v>
      </c>
      <c r="B93" s="81"/>
      <c r="C93" s="81"/>
      <c r="D93" s="35"/>
      <c r="E93" s="14">
        <f>SUM(E94:E99)</f>
        <v>6000</v>
      </c>
    </row>
    <row r="94" spans="1:5" s="4" customFormat="1" ht="30" customHeight="1">
      <c r="A94" s="16">
        <v>75</v>
      </c>
      <c r="B94" s="30" t="s">
        <v>159</v>
      </c>
      <c r="C94" s="53" t="s">
        <v>76</v>
      </c>
      <c r="D94" s="40" t="s">
        <v>160</v>
      </c>
      <c r="E94" s="27">
        <v>700</v>
      </c>
    </row>
    <row r="95" spans="1:5" s="4" customFormat="1" ht="30" customHeight="1">
      <c r="A95" s="16">
        <v>76</v>
      </c>
      <c r="B95" s="30" t="s">
        <v>159</v>
      </c>
      <c r="C95" s="25" t="s">
        <v>137</v>
      </c>
      <c r="D95" s="40" t="s">
        <v>161</v>
      </c>
      <c r="E95" s="27">
        <v>600</v>
      </c>
    </row>
    <row r="96" spans="1:5" s="4" customFormat="1" ht="30" customHeight="1">
      <c r="A96" s="16">
        <v>77</v>
      </c>
      <c r="B96" s="30" t="s">
        <v>159</v>
      </c>
      <c r="C96" s="53" t="s">
        <v>76</v>
      </c>
      <c r="D96" s="55" t="s">
        <v>162</v>
      </c>
      <c r="E96" s="27">
        <v>2000</v>
      </c>
    </row>
    <row r="97" spans="1:5" s="4" customFormat="1" ht="30" customHeight="1">
      <c r="A97" s="16">
        <v>78</v>
      </c>
      <c r="B97" s="30" t="s">
        <v>159</v>
      </c>
      <c r="C97" s="55" t="s">
        <v>163</v>
      </c>
      <c r="D97" s="55" t="s">
        <v>164</v>
      </c>
      <c r="E97" s="27">
        <v>1500</v>
      </c>
    </row>
    <row r="98" spans="1:5" s="4" customFormat="1" ht="30" customHeight="1">
      <c r="A98" s="16">
        <v>79</v>
      </c>
      <c r="B98" s="30" t="s">
        <v>159</v>
      </c>
      <c r="C98" s="55" t="s">
        <v>134</v>
      </c>
      <c r="D98" s="55" t="s">
        <v>165</v>
      </c>
      <c r="E98" s="27">
        <v>600</v>
      </c>
    </row>
    <row r="99" spans="1:5" ht="30" customHeight="1">
      <c r="A99" s="16">
        <v>80</v>
      </c>
      <c r="B99" s="30" t="s">
        <v>159</v>
      </c>
      <c r="C99" s="55" t="s">
        <v>134</v>
      </c>
      <c r="D99" s="55" t="s">
        <v>166</v>
      </c>
      <c r="E99" s="27">
        <v>600</v>
      </c>
    </row>
    <row r="100" spans="1:5" customFormat="1" ht="30" customHeight="1">
      <c r="A100" s="80" t="s">
        <v>167</v>
      </c>
      <c r="B100" s="81"/>
      <c r="C100" s="81"/>
      <c r="D100" s="35"/>
      <c r="E100" s="14">
        <f>SUM(E101:E113)</f>
        <v>18100</v>
      </c>
    </row>
    <row r="101" spans="1:5" ht="30" customHeight="1">
      <c r="A101" s="16">
        <v>81</v>
      </c>
      <c r="B101" s="30" t="s">
        <v>168</v>
      </c>
      <c r="C101" s="58" t="s">
        <v>169</v>
      </c>
      <c r="D101" s="31" t="s">
        <v>170</v>
      </c>
      <c r="E101" s="32">
        <v>3000</v>
      </c>
    </row>
    <row r="102" spans="1:5" ht="30" customHeight="1">
      <c r="A102" s="16">
        <v>82</v>
      </c>
      <c r="B102" s="30" t="s">
        <v>168</v>
      </c>
      <c r="C102" s="58" t="s">
        <v>169</v>
      </c>
      <c r="D102" s="31" t="s">
        <v>171</v>
      </c>
      <c r="E102" s="32">
        <v>2300</v>
      </c>
    </row>
    <row r="103" spans="1:5" ht="30" customHeight="1">
      <c r="A103" s="16">
        <v>83</v>
      </c>
      <c r="B103" s="30" t="s">
        <v>168</v>
      </c>
      <c r="C103" s="58" t="s">
        <v>169</v>
      </c>
      <c r="D103" s="31" t="s">
        <v>172</v>
      </c>
      <c r="E103" s="32">
        <v>3000</v>
      </c>
    </row>
    <row r="104" spans="1:5" ht="30" customHeight="1">
      <c r="A104" s="16">
        <v>84</v>
      </c>
      <c r="B104" s="30" t="s">
        <v>168</v>
      </c>
      <c r="C104" s="58" t="s">
        <v>173</v>
      </c>
      <c r="D104" s="31" t="s">
        <v>174</v>
      </c>
      <c r="E104" s="32">
        <v>2000</v>
      </c>
    </row>
    <row r="105" spans="1:5" ht="30" customHeight="1">
      <c r="A105" s="16">
        <v>85</v>
      </c>
      <c r="B105" s="30" t="s">
        <v>168</v>
      </c>
      <c r="C105" s="58" t="s">
        <v>173</v>
      </c>
      <c r="D105" s="31" t="s">
        <v>175</v>
      </c>
      <c r="E105" s="32">
        <v>500</v>
      </c>
    </row>
    <row r="106" spans="1:5" ht="30" customHeight="1">
      <c r="A106" s="16">
        <v>86</v>
      </c>
      <c r="B106" s="30" t="s">
        <v>168</v>
      </c>
      <c r="C106" s="58" t="s">
        <v>173</v>
      </c>
      <c r="D106" s="31" t="s">
        <v>176</v>
      </c>
      <c r="E106" s="32">
        <v>300</v>
      </c>
    </row>
    <row r="107" spans="1:5" ht="30" customHeight="1">
      <c r="A107" s="16">
        <v>87</v>
      </c>
      <c r="B107" s="30" t="s">
        <v>168</v>
      </c>
      <c r="C107" s="58" t="s">
        <v>177</v>
      </c>
      <c r="D107" s="31" t="s">
        <v>178</v>
      </c>
      <c r="E107" s="32">
        <v>2000</v>
      </c>
    </row>
    <row r="108" spans="1:5" ht="30" customHeight="1">
      <c r="A108" s="16">
        <v>88</v>
      </c>
      <c r="B108" s="30" t="s">
        <v>168</v>
      </c>
      <c r="C108" s="58" t="s">
        <v>179</v>
      </c>
      <c r="D108" s="31" t="s">
        <v>180</v>
      </c>
      <c r="E108" s="32">
        <v>2000</v>
      </c>
    </row>
    <row r="109" spans="1:5" ht="30" customHeight="1">
      <c r="A109" s="16">
        <v>89</v>
      </c>
      <c r="B109" s="30" t="s">
        <v>168</v>
      </c>
      <c r="C109" s="58" t="s">
        <v>181</v>
      </c>
      <c r="D109" s="31" t="s">
        <v>182</v>
      </c>
      <c r="E109" s="32">
        <v>500</v>
      </c>
    </row>
    <row r="110" spans="1:5" ht="40.5">
      <c r="A110" s="16">
        <v>90</v>
      </c>
      <c r="B110" s="30" t="s">
        <v>168</v>
      </c>
      <c r="C110" s="58" t="s">
        <v>181</v>
      </c>
      <c r="D110" s="31" t="s">
        <v>183</v>
      </c>
      <c r="E110" s="32">
        <v>500</v>
      </c>
    </row>
    <row r="111" spans="1:5" ht="30" customHeight="1">
      <c r="A111" s="16">
        <v>91</v>
      </c>
      <c r="B111" s="30" t="s">
        <v>168</v>
      </c>
      <c r="C111" s="58" t="s">
        <v>184</v>
      </c>
      <c r="D111" s="31" t="s">
        <v>185</v>
      </c>
      <c r="E111" s="32">
        <v>1000</v>
      </c>
    </row>
    <row r="112" spans="1:5" ht="30" customHeight="1">
      <c r="A112" s="16">
        <v>92</v>
      </c>
      <c r="B112" s="30" t="s">
        <v>168</v>
      </c>
      <c r="C112" s="58" t="s">
        <v>186</v>
      </c>
      <c r="D112" s="31" t="s">
        <v>187</v>
      </c>
      <c r="E112" s="32">
        <v>500</v>
      </c>
    </row>
    <row r="113" spans="1:5" ht="30" customHeight="1">
      <c r="A113" s="59">
        <v>93</v>
      </c>
      <c r="B113" s="60" t="s">
        <v>168</v>
      </c>
      <c r="C113" s="61" t="s">
        <v>188</v>
      </c>
      <c r="D113" s="62" t="s">
        <v>189</v>
      </c>
      <c r="E113" s="63">
        <v>500</v>
      </c>
    </row>
  </sheetData>
  <autoFilter ref="A3:E113"/>
  <mergeCells count="19">
    <mergeCell ref="A83:C83"/>
    <mergeCell ref="A93:C93"/>
    <mergeCell ref="A100:C100"/>
    <mergeCell ref="C46:C51"/>
    <mergeCell ref="A56:C56"/>
    <mergeCell ref="A61:C61"/>
    <mergeCell ref="A65:C65"/>
    <mergeCell ref="A72:C72"/>
    <mergeCell ref="A74:C74"/>
    <mergeCell ref="A23:C23"/>
    <mergeCell ref="A33:C33"/>
    <mergeCell ref="A41:C41"/>
    <mergeCell ref="A45:C45"/>
    <mergeCell ref="A53:C53"/>
    <mergeCell ref="A1:E1"/>
    <mergeCell ref="A4:C4"/>
    <mergeCell ref="A5:C5"/>
    <mergeCell ref="A14:C14"/>
    <mergeCell ref="A18:C18"/>
  </mergeCells>
  <phoneticPr fontId="38" type="noConversion"/>
  <printOptions horizontalCentered="1"/>
  <pageMargins left="0.31388888888888899" right="0.31388888888888899" top="0.74791666666666701" bottom="0.74791666666666701" header="0.31388888888888899" footer="0.31388888888888899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市级</vt:lpstr>
      <vt:lpstr>区级</vt:lpstr>
      <vt:lpstr>区级!Print_Area</vt:lpstr>
      <vt:lpstr>区级!Print_Titles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王宇娜</dc:creator>
  <cp:lastModifiedBy>刘健</cp:lastModifiedBy>
  <cp:lastPrinted>2022-05-06T09:06:00Z</cp:lastPrinted>
  <dcterms:created xsi:type="dcterms:W3CDTF">2021-04-29T09:35:00Z</dcterms:created>
  <dcterms:modified xsi:type="dcterms:W3CDTF">2022-06-15T09:31:51Z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